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清单" sheetId="1" r:id="rId1"/>
    <sheet name="清单汇总" sheetId="2" r:id="rId2"/>
    <sheet name="Sheet3" sheetId="3" r:id="rId3"/>
  </sheets>
  <definedNames>
    <definedName name="_xlnm.Print_Titles" localSheetId="0">'清单'!$1:$3</definedName>
  </definedNames>
  <calcPr fullCalcOnLoad="1"/>
</workbook>
</file>

<file path=xl/sharedStrings.xml><?xml version="1.0" encoding="utf-8"?>
<sst xmlns="http://schemas.openxmlformats.org/spreadsheetml/2006/main" count="892" uniqueCount="540">
  <si>
    <t xml:space="preserve">工 程 量 清 单 </t>
  </si>
  <si>
    <t xml:space="preserve"> 标段编号：YHGG（ K537+241～K593+592）              单位：人民币元                                        </t>
  </si>
  <si>
    <t>细目号</t>
  </si>
  <si>
    <t>细   目   名   称</t>
  </si>
  <si>
    <t>单位</t>
  </si>
  <si>
    <t>数量</t>
  </si>
  <si>
    <t>限价</t>
  </si>
  <si>
    <t>报价</t>
  </si>
  <si>
    <t>合价</t>
  </si>
  <si>
    <t>备注</t>
  </si>
  <si>
    <t>清单 第100章 总则</t>
  </si>
  <si>
    <t>竣工文件编制费</t>
  </si>
  <si>
    <t>总额</t>
  </si>
  <si>
    <t>临时工程用地（专项暂估价）</t>
  </si>
  <si>
    <t>临时设施费（含电力、电讯、供水与排污等设施费）</t>
  </si>
  <si>
    <t>承包人驻地建设</t>
  </si>
  <si>
    <t>安全生产费</t>
  </si>
  <si>
    <t>文明施工费</t>
  </si>
  <si>
    <t>试验检测费（专项暂估价）</t>
  </si>
  <si>
    <t>100章合计</t>
  </si>
  <si>
    <t>清单 第200章 路基</t>
  </si>
  <si>
    <t>201</t>
  </si>
  <si>
    <t>清理与掘除</t>
  </si>
  <si>
    <t>-1</t>
  </si>
  <si>
    <t>爆破石方</t>
  </si>
  <si>
    <r>
      <t>m</t>
    </r>
    <r>
      <rPr>
        <vertAlign val="superscript"/>
        <sz val="10"/>
        <rFont val="宋体"/>
        <family val="0"/>
      </rPr>
      <t>3</t>
    </r>
  </si>
  <si>
    <t>-2</t>
  </si>
  <si>
    <t>清运边坡危石</t>
  </si>
  <si>
    <t>-3</t>
  </si>
  <si>
    <r>
      <t>清运零星散落土方（&lt;10m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</si>
  <si>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-4</t>
  </si>
  <si>
    <r>
      <t>清运土方（≥10m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，且＜500 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</si>
  <si>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-5</t>
  </si>
  <si>
    <r>
      <t>清运零星散落石方（&lt;10m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</si>
  <si>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-6</t>
  </si>
  <si>
    <r>
      <t>清运石方（≥10m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，且＜500 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</si>
  <si>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拆除结构物</t>
  </si>
  <si>
    <t>拆除、弃运钢筋混凝土、混凝土结构</t>
  </si>
  <si>
    <t>拆除弃运砖、石及其他砌体结构</t>
  </si>
  <si>
    <t>路基挖方</t>
  </si>
  <si>
    <t>挖运土方</t>
  </si>
  <si>
    <t>挖运石方</t>
  </si>
  <si>
    <t>路基填筑</t>
  </si>
  <si>
    <t>外运片石填筑</t>
  </si>
  <si>
    <t>外运沙砾石填筑</t>
  </si>
  <si>
    <t>利用方填筑</t>
  </si>
  <si>
    <t>结构物裂缝修补</t>
  </si>
  <si>
    <t>M10级砂浆修补裂缝</t>
  </si>
  <si>
    <t>m</t>
  </si>
  <si>
    <t>结构物砌筑</t>
  </si>
  <si>
    <t>C20级砼</t>
  </si>
  <si>
    <t>C25级砼</t>
  </si>
  <si>
    <t>C30级砼</t>
  </si>
  <si>
    <t>C40级砼</t>
  </si>
  <si>
    <t>C20级商砼</t>
  </si>
  <si>
    <t>C25级商砼</t>
  </si>
  <si>
    <t>C30级商砼</t>
  </si>
  <si>
    <t>C50级商砼</t>
  </si>
  <si>
    <t>C15级片石砼</t>
  </si>
  <si>
    <t>C15级片石砼河床铺底</t>
  </si>
  <si>
    <t>C20级片石砼</t>
  </si>
  <si>
    <t>M7.5级砂浆砌块石</t>
  </si>
  <si>
    <t>M7.5级砂浆砌片石</t>
  </si>
  <si>
    <t>—13-1</t>
  </si>
  <si>
    <t>M7.5级砂浆砌片石(≥1m3)</t>
  </si>
  <si>
    <t>—13-2</t>
  </si>
  <si>
    <t>M7.5级砂浆砌片石(1≥0.5m3)</t>
  </si>
  <si>
    <t>处</t>
  </si>
  <si>
    <t>—13-3</t>
  </si>
  <si>
    <t>M7.5级砂浆砌片石(&lt;0.5m3)</t>
  </si>
  <si>
    <t>M7.5级砂浆砌红砖</t>
  </si>
  <si>
    <t>环氧树脂砂浆修复砼表面</t>
  </si>
  <si>
    <r>
      <t>m</t>
    </r>
    <r>
      <rPr>
        <vertAlign val="superscript"/>
        <sz val="10"/>
        <rFont val="宋体"/>
        <family val="0"/>
      </rPr>
      <t>2</t>
    </r>
  </si>
  <si>
    <t>M10级砂浆抹面修复</t>
  </si>
  <si>
    <t>M10级砂浆勾缝修复</t>
  </si>
  <si>
    <t>M11级砂浆砌排水沟</t>
  </si>
  <si>
    <t>构造物挖基土方（含运、弃）</t>
  </si>
  <si>
    <t>m3</t>
  </si>
  <si>
    <t>构造物挖基石方（含运、弃）</t>
  </si>
  <si>
    <t>小型砼预制构件</t>
  </si>
  <si>
    <t>200章合计</t>
  </si>
  <si>
    <t>清单 第300章 路面</t>
  </si>
  <si>
    <t>挖除旧路面</t>
  </si>
  <si>
    <t>挖运水泥砼路面面层</t>
  </si>
  <si>
    <t>挖运沥青砼路面面层</t>
  </si>
  <si>
    <t>铣刨、弃运沥青路面上面层（厚4～5cm）</t>
  </si>
  <si>
    <t>铣刨、弃运沥青路面中面层（厚5～6cm）</t>
  </si>
  <si>
    <t>铣刨、弃运沥青路面下面层（厚6～7cm）</t>
  </si>
  <si>
    <t>挖运路面基层、底基层</t>
  </si>
  <si>
    <t>基层、底基层裂缝处治</t>
  </si>
  <si>
    <t>M15水泥砂浆灌缝(宽&lt;3cm)</t>
  </si>
  <si>
    <t>M15水泥砂浆灌缝(宽3～5cm)</t>
  </si>
  <si>
    <t>面层裂缝处治</t>
  </si>
  <si>
    <t>路面热力灌缝(含改性沥青砂灌缝和贴压缝带封缝)</t>
  </si>
  <si>
    <t>使用热力灌缝可以才可以使用该细目计量</t>
  </si>
  <si>
    <t>热拌沥青砂灌缝（改性沥青）</t>
  </si>
  <si>
    <t>基层、底基层铺筑</t>
  </si>
  <si>
    <t>水泥稳定碎石</t>
  </si>
  <si>
    <t>C10级贫水泥混凝土</t>
  </si>
  <si>
    <t>级配碎石</t>
  </si>
  <si>
    <t>沥青碎石</t>
  </si>
  <si>
    <t>防裂卷材</t>
  </si>
  <si>
    <t>透层沥青</t>
  </si>
  <si>
    <t>粘层沥青</t>
  </si>
  <si>
    <t>涂刷沥青路面再生剂</t>
  </si>
  <si>
    <t>沥青混凝土面层铺筑</t>
  </si>
  <si>
    <t>厚4cm细粒式SBS改性沥青砼AC-13C上面层（玄武岩）</t>
  </si>
  <si>
    <t>㎡</t>
  </si>
  <si>
    <t>厚4cm改性沥青玛蹄脂碎石SMA-13面层（玄武岩）</t>
  </si>
  <si>
    <t>细粒式沥青混凝土上面层铺筑（灰岩）(厚4～5cm)</t>
  </si>
  <si>
    <t>中粒式沥青混凝土中面层铺筑(厚5～6cm)</t>
  </si>
  <si>
    <t>粗粒式沥青混凝土下面层铺筑(厚6～7cm)</t>
  </si>
  <si>
    <r>
      <t>挖补法修补路面病害 (面积≤1 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)</t>
    </r>
  </si>
  <si>
    <t>常温冷拌沥青料修补</t>
  </si>
  <si>
    <r>
      <t>1 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指挖补后修补面积</t>
    </r>
  </si>
  <si>
    <t>热拌沥青料修补</t>
  </si>
  <si>
    <t>热再生法修补路面病害</t>
  </si>
  <si>
    <t>热再生法修补沥青砼路面</t>
  </si>
  <si>
    <t>水泥混凝土路面铺筑</t>
  </si>
  <si>
    <t>C40级自拌和砼面板</t>
  </si>
  <si>
    <t>C40级商品砼面板</t>
  </si>
  <si>
    <t>路面钢筋</t>
  </si>
  <si>
    <t>t</t>
  </si>
  <si>
    <t>C25水泥混凝土场坪</t>
  </si>
  <si>
    <t>砼面板沥青灌缝</t>
  </si>
  <si>
    <t>延米</t>
  </si>
  <si>
    <t>建筑沥青</t>
  </si>
  <si>
    <t>其它</t>
  </si>
  <si>
    <t>φ100mmPVC-U排水管</t>
  </si>
  <si>
    <t>电缆井复合井盖</t>
  </si>
  <si>
    <t>个</t>
  </si>
  <si>
    <t>电缆井底座（EN124E600  承重100T)</t>
  </si>
  <si>
    <t>防水砂浆层</t>
  </si>
  <si>
    <t>防水土工布</t>
  </si>
  <si>
    <t>M10级砂浆路肩灌缝（宽1～5cm）</t>
  </si>
  <si>
    <t>300章清单合计</t>
  </si>
  <si>
    <t>清单 第400章 桥梁、涵洞</t>
  </si>
  <si>
    <t>伸缩缝</t>
  </si>
  <si>
    <t>CD40型伸缩缝拆除、安装(单片)</t>
  </si>
  <si>
    <t>CD60型伸缩缝拆除、安装(单片)</t>
  </si>
  <si>
    <t>FD80型伸缩缝拆除、安装(单片)</t>
  </si>
  <si>
    <t>FM80型伸缩缝拆除、安装(单片)</t>
  </si>
  <si>
    <t>SSFB80型伸缩缝拆除、安装(单片)</t>
  </si>
  <si>
    <t>160型伸缩缝拆除、安装（含植筋）</t>
  </si>
  <si>
    <t>C40级钢纤维混凝土(含拆除原砼)</t>
  </si>
  <si>
    <t>—7-1</t>
  </si>
  <si>
    <t>C40级钢纤维混凝土(≥1m3)</t>
  </si>
  <si>
    <t>—7-2</t>
  </si>
  <si>
    <t>C40级钢纤维混凝土(1≥0.5m3)</t>
  </si>
  <si>
    <t>—7-3</t>
  </si>
  <si>
    <t>C40级钢纤维混凝土(&lt;0.5m3)</t>
  </si>
  <si>
    <t>橡胶带</t>
  </si>
  <si>
    <t>钢筋混凝土防撞护栏局部维修</t>
  </si>
  <si>
    <t>伸缩缝锚固植筋</t>
  </si>
  <si>
    <t>根</t>
  </si>
  <si>
    <t>C30级钢筋砼桥梁防撞护栏</t>
  </si>
  <si>
    <t>m³</t>
  </si>
  <si>
    <t>结构钢筋</t>
  </si>
  <si>
    <t>T</t>
  </si>
  <si>
    <t>桥面铺装</t>
  </si>
  <si>
    <r>
      <t>凿毛C40级混凝土桥面铺装(</t>
    </r>
    <r>
      <rPr>
        <sz val="10"/>
        <rFont val="Arial"/>
        <family val="2"/>
      </rPr>
      <t>≤</t>
    </r>
    <r>
      <rPr>
        <sz val="10"/>
        <rFont val="宋体"/>
        <family val="0"/>
      </rPr>
      <t>1cm深)</t>
    </r>
  </si>
  <si>
    <t>拆除C40级混凝土</t>
  </si>
  <si>
    <t>C40级钢纤维混凝土</t>
  </si>
  <si>
    <t>防水层</t>
  </si>
  <si>
    <t>瑞卡特快修</t>
  </si>
  <si>
    <r>
      <t>桥梁伸缩缝砼破损</t>
    </r>
    <r>
      <rPr>
        <sz val="10"/>
        <rFont val="Arial"/>
        <family val="2"/>
      </rPr>
      <t>≤</t>
    </r>
    <r>
      <rPr>
        <sz val="10"/>
        <rFont val="宋体"/>
        <family val="0"/>
      </rPr>
      <t>0.5m3才可用瑞卡特快修工艺，&gt;0.5使用普通工艺进行维修</t>
    </r>
  </si>
  <si>
    <t>其他</t>
  </si>
  <si>
    <t>砂砾石回填</t>
  </si>
  <si>
    <t>沉降缝清理、填塞(沥青麻絮)</t>
  </si>
  <si>
    <t>渡槽止水带更换</t>
  </si>
  <si>
    <t>渡槽清淤</t>
  </si>
  <si>
    <t>vc-uФ100落水管更换</t>
  </si>
  <si>
    <t>铸铁水蓖更换(EN124E600 承重100T)</t>
  </si>
  <si>
    <t>涵洞涵墙勾缝</t>
  </si>
  <si>
    <t xml:space="preserve">涵墙砌体风化石封表处理（含风化石表面凿除3~5CMCM厚，M10级砂浆抹面处理） </t>
  </si>
  <si>
    <t>涵洞盖板铰缝维修</t>
  </si>
  <si>
    <t>米</t>
  </si>
  <si>
    <t>沥青麻絮填塞</t>
  </si>
  <si>
    <t>沉淀池维修</t>
  </si>
  <si>
    <t>个.次</t>
  </si>
  <si>
    <t>沉淀池清淤</t>
  </si>
  <si>
    <t xml:space="preserve">涵墙砌体风化石抽换C30砼（≦1M3)  </t>
  </si>
  <si>
    <t>400章清单合计</t>
  </si>
  <si>
    <t>清单 第500章 隧道</t>
  </si>
  <si>
    <t>隧道涂装</t>
  </si>
  <si>
    <t>有机硅装饰修补</t>
  </si>
  <si>
    <r>
      <t>划痕 (小于1 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</si>
  <si>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1 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指修补面积</t>
    </r>
  </si>
  <si>
    <t>防火层修补 (厚15mm)</t>
  </si>
  <si>
    <t>面层漆</t>
  </si>
  <si>
    <t>普通瓷砖</t>
  </si>
  <si>
    <t>反光瓷砖</t>
  </si>
  <si>
    <t>外墙漆</t>
  </si>
  <si>
    <t>更换隧道沟盖板(含沟壁恢复）</t>
  </si>
  <si>
    <t>水泥砂浆抹面（零星）</t>
  </si>
  <si>
    <t>沟壁修复</t>
  </si>
  <si>
    <t>隧道电缆沟清淤</t>
  </si>
  <si>
    <t>500章清单合计</t>
  </si>
  <si>
    <t>清单 第600章 安全设施</t>
  </si>
  <si>
    <t>新增或更换护拦</t>
  </si>
  <si>
    <t>二波波型梁护栏板((板厚3mm含连接配件)</t>
  </si>
  <si>
    <t>二波形梁护栏板(板厚4mm含连接配件)</t>
  </si>
  <si>
    <t>三波形梁护栏板(板厚3mm含连接配件)</t>
  </si>
  <si>
    <t>三波形梁护栏板(板厚4mm含连接配件)</t>
  </si>
  <si>
    <t>方立柱L=1.49m</t>
  </si>
  <si>
    <t>三波板方立柱 L=2.54m</t>
  </si>
  <si>
    <t>方立柱L=1.065m（桥梁护栏立柱，含连接配件）</t>
  </si>
  <si>
    <t>φ140 圆立柱L=0.95m（桥梁护栏立柱，含连接额配件）</t>
  </si>
  <si>
    <t>ф140立柱L=1.15M</t>
  </si>
  <si>
    <t>φ140 圆立柱L=1.27m</t>
  </si>
  <si>
    <t>φ140圆立柱L=1.35m</t>
  </si>
  <si>
    <t>φ140 圆立柱L=1.55m</t>
  </si>
  <si>
    <t>ф140立柱L=1.85M</t>
  </si>
  <si>
    <t>φ140 圆立柱L=2.15m</t>
  </si>
  <si>
    <t>φ140圆立柱L=2.35m</t>
  </si>
  <si>
    <t>ф114立柱L=0.85M（含连接配件）</t>
  </si>
  <si>
    <t>ф114圆立柱L=1.15M</t>
  </si>
  <si>
    <t>ф114圆立柱L=1.55M</t>
  </si>
  <si>
    <t>ф114圆立柱L=1.85M</t>
  </si>
  <si>
    <t>二波护栏φ140套柱（φ140*4.5*69）</t>
  </si>
  <si>
    <t>二波护栏φ159套柱（φ159*4.5*69）</t>
  </si>
  <si>
    <t>二波护栏φ159套柱（φ159*4.5*30）</t>
  </si>
  <si>
    <t>法兰盘立柱L=0.60M(含连接配件)</t>
  </si>
  <si>
    <t>防阻块(圆立柱)</t>
  </si>
  <si>
    <t>防阻块（圆立柱196x178x400x4.5）</t>
  </si>
  <si>
    <t>防阻块(方立柱)</t>
  </si>
  <si>
    <t>柱帽（方立柱）</t>
  </si>
  <si>
    <t>柱帽(圆立柱φ140)</t>
  </si>
  <si>
    <t>柱帽（圆立柱ф114）</t>
  </si>
  <si>
    <t>中央分隔带活动护栏（插拔式）</t>
  </si>
  <si>
    <t>节</t>
  </si>
  <si>
    <t>中央分隔带活动护栏（伸缩式）</t>
  </si>
  <si>
    <t>中央分隔带活动护栏（SB级）</t>
  </si>
  <si>
    <t>中央分隔带端头(3mm)</t>
  </si>
  <si>
    <t>中央分隔带端头(4mm)</t>
  </si>
  <si>
    <t>三角地带端头(3mm)</t>
  </si>
  <si>
    <t>三角地带端头(4mm)</t>
  </si>
  <si>
    <t>二波路侧普通端头(3mm)</t>
  </si>
  <si>
    <t>二波路侧普通端头(4mm)</t>
  </si>
  <si>
    <t>三波路侧普通端头(4mm)</t>
  </si>
  <si>
    <t>桥上镀锌护栏钢管</t>
  </si>
  <si>
    <t>桥上镀锌护栏钢管支座</t>
  </si>
  <si>
    <t>镀锌螺栓（M16*42）（零星修补）</t>
  </si>
  <si>
    <t>套</t>
  </si>
  <si>
    <t>镀锌螺栓（M16*170）（零星修补）</t>
  </si>
  <si>
    <t>护栏防盗螺栓（φ16*180）</t>
  </si>
  <si>
    <t>护栏防盗螺栓（φ16*45）</t>
  </si>
  <si>
    <t>二波搭接板</t>
  </si>
  <si>
    <t>三波搭接板</t>
  </si>
  <si>
    <t>二波与三波过渡板</t>
  </si>
  <si>
    <t>张</t>
  </si>
  <si>
    <t>校正、修复护拦</t>
  </si>
  <si>
    <t>校正波型梁护栏板</t>
  </si>
  <si>
    <t>校正波型梁护栏板立柱</t>
  </si>
  <si>
    <t>校正中央分隔带端头</t>
  </si>
  <si>
    <t>校正三角地带端头</t>
  </si>
  <si>
    <t xml:space="preserve"> </t>
  </si>
  <si>
    <t>校正路侧普通端头</t>
  </si>
  <si>
    <t>校正修复中央分隔带插拔式护栏</t>
  </si>
  <si>
    <t>校正桥上镀锌护栏钢管</t>
  </si>
  <si>
    <t>校正桥上镀锌护栏钢管支座</t>
  </si>
  <si>
    <t>全线波型梁护栏调校、紧固螺栓（二波板）</t>
  </si>
  <si>
    <t>延公里</t>
  </si>
  <si>
    <t>全线波型梁护栏调校、紧固螺栓（三波板）</t>
  </si>
  <si>
    <t>新增或更换隔离设施</t>
  </si>
  <si>
    <t>新增刺铁丝隔离栅(含立柱）</t>
  </si>
  <si>
    <t>新增或更换钢板网隔离栅</t>
  </si>
  <si>
    <t>浸塑钢板网隔离栅(卡式立柱)</t>
  </si>
  <si>
    <t>新增或更换电焊网隔离栅（含斜网）同一位置更换15m</t>
  </si>
  <si>
    <t>新增或更换电焊网隔离栅（含斜网）同一位置更换大于15m小于60m</t>
  </si>
  <si>
    <t>新增或更换电焊网隔离栅（含斜网）同一位置更换大于60m</t>
  </si>
  <si>
    <t>新增或更换桥上防护网</t>
  </si>
  <si>
    <t>新增或更换人行天桥防抛网</t>
  </si>
  <si>
    <t>新增钢立柱</t>
  </si>
  <si>
    <t>新增砼基础</t>
  </si>
  <si>
    <t>电焊浸塑网防抛网（高2m）</t>
  </si>
  <si>
    <t>修复校正隔离设施</t>
  </si>
  <si>
    <t>修复刺铁丝隔离栅</t>
  </si>
  <si>
    <t>修复电焊网隔离栅（含斜网）</t>
  </si>
  <si>
    <t>修复桥上防护网</t>
  </si>
  <si>
    <t>修复钢立柱</t>
  </si>
  <si>
    <t>修复人行天桥防抛网</t>
  </si>
  <si>
    <t>浸塑隔离网加固</t>
  </si>
  <si>
    <t>交通标志</t>
  </si>
  <si>
    <t>里程牌</t>
  </si>
  <si>
    <t>更换百米标（直径15cm）</t>
  </si>
  <si>
    <t>更换百米标（直径25cm）</t>
  </si>
  <si>
    <t>导向标</t>
  </si>
  <si>
    <t>校正里程牌、导向标及立柱</t>
  </si>
  <si>
    <t>标志牌（铝板厚1.5mm~2.0mm含连接配件，V类膜）</t>
  </si>
  <si>
    <t>标志牌（铝板厚3.0mm含连接配件，V类膜）</t>
  </si>
  <si>
    <t>标志牌立柱、横梁钢管</t>
  </si>
  <si>
    <t>kg</t>
  </si>
  <si>
    <t>更换标志牌Ⅲ类反光膜</t>
  </si>
  <si>
    <t>更换标志牌V类反光膜</t>
  </si>
  <si>
    <t>百米桩</t>
  </si>
  <si>
    <t>隧道反光环（0.2m）</t>
  </si>
  <si>
    <t>外隔离网铝塑提示牌（25cm*30cm）</t>
  </si>
  <si>
    <t>块</t>
  </si>
  <si>
    <t>公路标线</t>
  </si>
  <si>
    <t>热熔型涂料路面标线（厚1.8mm)</t>
  </si>
  <si>
    <t>热熔型涂料路面标线（厚3.0mm)</t>
  </si>
  <si>
    <t>热熔型涂料路面振荡标线</t>
  </si>
  <si>
    <t>铝基质立面标线（V类反光膜）</t>
  </si>
  <si>
    <t>PVC三角形柱式轮廓标</t>
  </si>
  <si>
    <t>附着式护栏轮廓标</t>
  </si>
  <si>
    <t>附着式隧道轮廓标</t>
  </si>
  <si>
    <t>双面轮廓标</t>
  </si>
  <si>
    <t>道钉</t>
  </si>
  <si>
    <t>隔离墩（砼外包铁皮）</t>
  </si>
  <si>
    <t>隔离墩链条</t>
  </si>
  <si>
    <t>C25砼隔离墩（含钢筋、安装）</t>
  </si>
  <si>
    <t>隔离墩钢管（Ф15）</t>
  </si>
  <si>
    <t>隔离墩钢管（Ф16）</t>
  </si>
  <si>
    <t>橡胶减速路拱</t>
  </si>
  <si>
    <t>橡胶警示柱</t>
  </si>
  <si>
    <t>菱形警示柱</t>
  </si>
  <si>
    <t>橡胶减速路拱复位</t>
  </si>
  <si>
    <t>580*820防撞桶</t>
  </si>
  <si>
    <t>900*1030防撞桶</t>
  </si>
  <si>
    <t>CRA薄层环氧抗滑标线</t>
  </si>
  <si>
    <t>城市机非隔离栏（H904)</t>
  </si>
  <si>
    <t>城市机非隔离栏（H585)</t>
  </si>
  <si>
    <t>A3类反光突起路标</t>
  </si>
  <si>
    <t>清除标线</t>
  </si>
  <si>
    <t>有机硅</t>
  </si>
  <si>
    <t>修复、刷漆工程</t>
  </si>
  <si>
    <t>桥梁护栏钢管除锈刷漆</t>
  </si>
  <si>
    <t>人行天桥钢护栏除锈刷漆</t>
  </si>
  <si>
    <t>修复铝基质立面标线</t>
  </si>
  <si>
    <t>天桥防护网除锈刷漆（双面）</t>
  </si>
  <si>
    <t>隔离墩刷（喷）漆</t>
  </si>
  <si>
    <t xml:space="preserve">隔离墩链条刷漆   </t>
  </si>
  <si>
    <t>零星刷油漆</t>
  </si>
  <si>
    <t>防眩设施</t>
  </si>
  <si>
    <t>塑料防眩板（高1m）</t>
  </si>
  <si>
    <t>塑料防眩板（高1.2m）</t>
  </si>
  <si>
    <t>防眩板支架（几字型，含零配件）</t>
  </si>
  <si>
    <t xml:space="preserve"> Gs-N-C 防眩网（桥梁段4m*0.8m）</t>
  </si>
  <si>
    <t>Gs-N-GW 防眩网（路基段4m*0.8m）</t>
  </si>
  <si>
    <t>Gs-N-Gr 防眩网</t>
  </si>
  <si>
    <t>Gs-N-E 防眩网</t>
  </si>
  <si>
    <t>新增或更换声屏障（秸秆板）</t>
  </si>
  <si>
    <t>新增或更换声屏障（亚克力板）</t>
  </si>
  <si>
    <t>新增或更换吸声屏（铝）</t>
  </si>
  <si>
    <t>维修及加固声屏障（含螺栓及配件）</t>
  </si>
  <si>
    <t>声屏障罩盖（含螺栓及配件）</t>
  </si>
  <si>
    <t>声屏障立柱（亚克力板）</t>
  </si>
  <si>
    <t>附属设施</t>
  </si>
  <si>
    <t>更换收费亭防撞栏</t>
  </si>
  <si>
    <t>更换收费亭防撞立柱</t>
  </si>
  <si>
    <t>铸铁水蓖更换</t>
  </si>
  <si>
    <r>
      <t>Ф</t>
    </r>
    <r>
      <rPr>
        <sz val="10"/>
        <rFont val="宋体"/>
        <family val="0"/>
      </rPr>
      <t>100~Ф400mmUPVC排水管（含配件）</t>
    </r>
  </si>
  <si>
    <t>UPVC排水管托架</t>
  </si>
  <si>
    <t>UPV排水管弯头</t>
  </si>
  <si>
    <r>
      <t>个</t>
    </r>
    <r>
      <rPr>
        <sz val="10"/>
        <rFont val="宋体"/>
        <family val="0"/>
      </rPr>
      <t>.次</t>
    </r>
  </si>
  <si>
    <t>隧道口防撞垫（6m）</t>
  </si>
  <si>
    <t>更换雨水收集系统管道（含PVC管道、连接配件）</t>
  </si>
  <si>
    <t>I 级钢筋</t>
  </si>
  <si>
    <t>II 级钢筋</t>
  </si>
  <si>
    <t>第600章合计</t>
  </si>
  <si>
    <t>苗木新（补）植与更换</t>
  </si>
  <si>
    <t>紫丁香球（地径1-1.5厘米，高1.4-1.6米  )</t>
  </si>
  <si>
    <t xml:space="preserve"> 株</t>
  </si>
  <si>
    <t>紫薇（胸径4㎝，高1.5～2.0m)</t>
  </si>
  <si>
    <t>香樟（胸径4㎝，高2～2.5m)</t>
  </si>
  <si>
    <t>塔柏(不低于1.8米）</t>
  </si>
  <si>
    <t>塔柏球(冠径80㎝，高1.2m )</t>
  </si>
  <si>
    <t>红叶石楠（地径2cm，不低于1.6cm）</t>
  </si>
  <si>
    <t>株</t>
  </si>
  <si>
    <t>红叶石楠（地面以上高≧40cm，25株/㎡ )</t>
  </si>
  <si>
    <r>
      <t>红叶石楠球（高10</t>
    </r>
    <r>
      <rPr>
        <sz val="9"/>
        <rFont val="宋体"/>
        <family val="0"/>
      </rPr>
      <t>0-120cm，冠100cm）</t>
    </r>
  </si>
  <si>
    <t>红叶石楠球（冠径1.2cm，高1.5m）</t>
  </si>
  <si>
    <t>红继木（地径2厘米，不低于1.6m）</t>
  </si>
  <si>
    <r>
      <t>红继木球（高</t>
    </r>
    <r>
      <rPr>
        <sz val="9"/>
        <rFont val="宋体"/>
        <family val="0"/>
      </rPr>
      <t>50-60cm，冠40cm）</t>
    </r>
  </si>
  <si>
    <t>红檵木（高30cm，冠20cm)</t>
  </si>
  <si>
    <t>m2</t>
  </si>
  <si>
    <t>毛叶丁香（冠径100～120㎝，高1.3m )</t>
  </si>
  <si>
    <t>刺槐（一、二年生苗木）</t>
  </si>
  <si>
    <t>夹竹桃（一、二年生苗木）</t>
  </si>
  <si>
    <t>小叶女贞（冠径20㎝，高30㎝ )</t>
  </si>
  <si>
    <t>蔷薇（冠径30㎝，高50㎝ ）</t>
  </si>
  <si>
    <t>爬山虎（一、二年生苗木）</t>
  </si>
  <si>
    <t>油麻藤（一、二年生苗木）</t>
  </si>
  <si>
    <t>海桐球（冠径80～100㎝，地面以上高≧1.2m )</t>
  </si>
  <si>
    <t>小栀子（地面以上高≧30cm，25株/㎡ )</t>
  </si>
  <si>
    <t>藤本月季花墙(2.5m高)</t>
  </si>
  <si>
    <t>小苗大花月季(2年地栽苗)</t>
  </si>
  <si>
    <t>树状月季花带(胸径3cm，2年嫁接苗)</t>
  </si>
  <si>
    <t>贴梗海棠(胸径2cm，2m高)</t>
  </si>
  <si>
    <t>三角梅(3年苗，1.5m高)</t>
  </si>
  <si>
    <t>草坪新（补）植</t>
  </si>
  <si>
    <t>台湾二号草坪</t>
  </si>
  <si>
    <t>混播草坪</t>
  </si>
  <si>
    <t>麦冬（64株/㎡ )</t>
  </si>
  <si>
    <t>苗木修剪</t>
  </si>
  <si>
    <t>中央分隔带苗木修剪</t>
  </si>
  <si>
    <t>公里.次</t>
  </si>
  <si>
    <t>含建渣车辆清运及后期处理</t>
  </si>
  <si>
    <t>服务区、立交区苗木修剪除杂草</t>
  </si>
  <si>
    <t>路侧苗木修剪</t>
  </si>
  <si>
    <t>苗木及草坪浇水、施肥、除草等养护</t>
  </si>
  <si>
    <t>浇水</t>
  </si>
  <si>
    <t>人工根施复合肥</t>
  </si>
  <si>
    <t>水车追施尿素</t>
  </si>
  <si>
    <t>病害防治</t>
  </si>
  <si>
    <t>树干刷白</t>
  </si>
  <si>
    <t>边沟、排水沟、锚台除杂草</t>
  </si>
  <si>
    <t>延公里.次　</t>
  </si>
  <si>
    <t>中央分隔带除杂草</t>
  </si>
  <si>
    <t>收费站、服务区、立交区、隧道广场施肥、浇水</t>
  </si>
  <si>
    <t>清扫保洁</t>
  </si>
  <si>
    <t>日常保洁</t>
  </si>
  <si>
    <t>-1-1</t>
  </si>
  <si>
    <t>机械保洁（广甘段56.438km)</t>
  </si>
  <si>
    <t>公里</t>
  </si>
  <si>
    <t>清扫路面；中分带、立交区、公路两侧绿化区及路肩、边沟、边坡清除白色垃圾；疏通桥梁、挡墙伸缩缝、泄水孔；擦洗防眩板、轮廓标、公里标、百米标等</t>
  </si>
  <si>
    <t>-1-2</t>
  </si>
  <si>
    <t>机械清洗护栏板（含立柱等）　</t>
  </si>
  <si>
    <t>公里.次　</t>
  </si>
  <si>
    <t>-1-3</t>
  </si>
  <si>
    <t>清洗沿线安全设施</t>
  </si>
  <si>
    <t>（含护栏、防眩板、标牌含立柱、立面标线、防眩网、警示灯、警示标牌、反光膜）</t>
  </si>
  <si>
    <t>-1-4</t>
  </si>
  <si>
    <t>大型标志牌清洗（长、宽1.8及以上）</t>
  </si>
  <si>
    <t>单柱、单(双)悬臂及双柱标牌</t>
  </si>
  <si>
    <t>-1-5</t>
  </si>
  <si>
    <t>清洗隧道（单洞）　</t>
  </si>
  <si>
    <t>-1-6</t>
  </si>
  <si>
    <t>清洗声屏障</t>
  </si>
  <si>
    <t>零星土石方清理</t>
  </si>
  <si>
    <t>-3-1</t>
  </si>
  <si>
    <t>-3-2</t>
  </si>
  <si>
    <t>涵洞零星土石方清理</t>
  </si>
  <si>
    <t>-4-1</t>
  </si>
  <si>
    <t>回填种植土</t>
  </si>
  <si>
    <t>-4-2</t>
  </si>
  <si>
    <t>清运淤泥</t>
  </si>
  <si>
    <t>700章清单合计</t>
  </si>
  <si>
    <t>清单 第800章 服务及管理设施</t>
  </si>
  <si>
    <t>土建工程</t>
  </si>
  <si>
    <t>平整场地</t>
  </si>
  <si>
    <t>挖基础土方（含弃）</t>
  </si>
  <si>
    <t>借土（石）方回填</t>
  </si>
  <si>
    <t>M5混合砂浆砼空心砌块</t>
  </si>
  <si>
    <t>装饰工程</t>
  </si>
  <si>
    <t>普通防滑地砖</t>
  </si>
  <si>
    <t>普通内墙面砖</t>
  </si>
  <si>
    <t>普通外墙面砖</t>
  </si>
  <si>
    <t>水泥砂浆墙面抹灰</t>
  </si>
  <si>
    <t>天棚抹灰</t>
  </si>
  <si>
    <t>轻钢龙骨铝合金吊顶</t>
  </si>
  <si>
    <t>轻钢龙骨石膏板吊顶</t>
  </si>
  <si>
    <t>内墙、天棚乳胶漆</t>
  </si>
  <si>
    <t>外墙腻子粉</t>
  </si>
  <si>
    <t>普通油漆</t>
  </si>
  <si>
    <t>反光油漆</t>
  </si>
  <si>
    <t>改性沥青-布四涂防水</t>
  </si>
  <si>
    <t>卷材防水</t>
  </si>
  <si>
    <t>卫生间地面、墙面防水涂料</t>
  </si>
  <si>
    <t>成品浮雕</t>
  </si>
  <si>
    <t>房屋截水槽</t>
  </si>
  <si>
    <t>拆除木地板</t>
  </si>
  <si>
    <t>拆除地板砖</t>
  </si>
  <si>
    <t>安装工程</t>
  </si>
  <si>
    <t>护窗栏杆</t>
  </si>
  <si>
    <t>楼梯栏杆</t>
  </si>
  <si>
    <t>塑钢窗（单樘窗）</t>
  </si>
  <si>
    <t>塑钢窗（组合窗）</t>
  </si>
  <si>
    <t>纱窗</t>
  </si>
  <si>
    <t>防盗护栏</t>
  </si>
  <si>
    <t>成品装饰门安装（800*2000）</t>
  </si>
  <si>
    <t>樘</t>
  </si>
  <si>
    <t>成品装饰门安装（1000*2100）</t>
  </si>
  <si>
    <t>成品装饰门安装（1500*2100）</t>
  </si>
  <si>
    <t>全玻璃地弹门（1500*2100）</t>
  </si>
  <si>
    <t>全玻璃地弹门（4500*3000）</t>
  </si>
  <si>
    <t>隐框玻璃幕墙</t>
  </si>
  <si>
    <t>洗漱台（西南04J517-32-1a）</t>
  </si>
  <si>
    <t>金属字（2000*2000）</t>
  </si>
  <si>
    <t>水篦子</t>
  </si>
  <si>
    <t>检查井井盖</t>
  </si>
  <si>
    <t>800章合计</t>
  </si>
  <si>
    <t>清单 第900章 其它</t>
  </si>
  <si>
    <t>日常养护巡查（全线范围）</t>
  </si>
  <si>
    <t>日常养护巡查、经常性检查</t>
  </si>
  <si>
    <t>km　</t>
  </si>
  <si>
    <t>专项养护检查（全线范围）</t>
  </si>
  <si>
    <t>路基、路面结构物检查</t>
  </si>
  <si>
    <t>次*km</t>
  </si>
  <si>
    <t>桥梁检查</t>
  </si>
  <si>
    <t>涵洞检查</t>
  </si>
  <si>
    <t>隧道检查</t>
  </si>
  <si>
    <t>900章合计</t>
  </si>
  <si>
    <t>清单  第1000章  计日工</t>
  </si>
  <si>
    <t>劳务</t>
  </si>
  <si>
    <t>人工（普工）</t>
  </si>
  <si>
    <t>工日</t>
  </si>
  <si>
    <t>人工（技工）</t>
  </si>
  <si>
    <t>机械</t>
  </si>
  <si>
    <t>4t以内自卸汽车</t>
  </si>
  <si>
    <t>台班</t>
  </si>
  <si>
    <t>5t以内自卸汽车</t>
  </si>
  <si>
    <t>10t以内自卸汽车</t>
  </si>
  <si>
    <r>
      <t>装载机（斗容量&lt;3.0 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</si>
  <si>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装载机（斗容量≥3.0 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</si>
  <si>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挖掘机（斗容量≤1.0 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</si>
  <si>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挖掘机（斗容量&gt;1 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</si>
  <si>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 xml:space="preserve">电焊机 </t>
  </si>
  <si>
    <t>工时</t>
  </si>
  <si>
    <t>柴油发电机</t>
  </si>
  <si>
    <t>1000章合计</t>
  </si>
  <si>
    <t>工程量清单汇总表</t>
  </si>
  <si>
    <t>标段编号：YHGG（ K537+241～K593+592）</t>
  </si>
  <si>
    <t>单位：人民币元</t>
  </si>
  <si>
    <t>序号</t>
  </si>
  <si>
    <t>章次</t>
  </si>
  <si>
    <t>项目名称</t>
  </si>
  <si>
    <t>金额</t>
  </si>
  <si>
    <t>第100章</t>
  </si>
  <si>
    <t>总则</t>
  </si>
  <si>
    <t>第200章</t>
  </si>
  <si>
    <t>路基工程</t>
  </si>
  <si>
    <t>第300章</t>
  </si>
  <si>
    <t>路面工程</t>
  </si>
  <si>
    <t>第400章</t>
  </si>
  <si>
    <t>桥涵工程</t>
  </si>
  <si>
    <t>第500章</t>
  </si>
  <si>
    <t>隧道工程</t>
  </si>
  <si>
    <t>第600章</t>
  </si>
  <si>
    <t>圬工砌体</t>
  </si>
  <si>
    <t>第700章</t>
  </si>
  <si>
    <t>绿化保洁</t>
  </si>
  <si>
    <t>第800章</t>
  </si>
  <si>
    <t>服务及管理设施</t>
  </si>
  <si>
    <t>第900章</t>
  </si>
  <si>
    <t>第1000章</t>
  </si>
  <si>
    <t>计日工</t>
  </si>
  <si>
    <t>第100章至1000章清单合计</t>
  </si>
  <si>
    <t>报价（12=11）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</si>
</sst>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3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vertAlign val="superscript"/>
      <sz val="10"/>
      <name val="宋体"/>
      <family val="0"/>
    </font>
    <font>
      <b/>
      <vertAlign val="superscript"/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12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 applyProtection="1">
      <alignment horizontal="center" vertical="center" wrapText="1"/>
      <protection/>
    </xf>
    <xf numFmtId="176" fontId="51" fillId="0" borderId="0" xfId="0" applyNumberFormat="1" applyFont="1" applyFill="1" applyAlignment="1" applyProtection="1">
      <alignment horizontal="center" vertical="center" wrapText="1"/>
      <protection/>
    </xf>
    <xf numFmtId="176" fontId="51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/>
    </xf>
    <xf numFmtId="176" fontId="50" fillId="0" borderId="0" xfId="0" applyNumberFormat="1" applyFont="1" applyFill="1" applyAlignment="1" applyProtection="1">
      <alignment horizontal="center" vertical="center" wrapText="1"/>
      <protection/>
    </xf>
    <xf numFmtId="176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/>
    </xf>
    <xf numFmtId="176" fontId="51" fillId="0" borderId="10" xfId="0" applyNumberFormat="1" applyFont="1" applyBorder="1" applyAlignment="1" applyProtection="1">
      <alignment horizontal="left" vertical="center" wrapText="1"/>
      <protection/>
    </xf>
    <xf numFmtId="176" fontId="51" fillId="0" borderId="10" xfId="0" applyNumberFormat="1" applyFont="1" applyBorder="1" applyAlignment="1" applyProtection="1">
      <alignment horizontal="left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176" fontId="51" fillId="0" borderId="11" xfId="0" applyNumberFormat="1" applyFont="1" applyFill="1" applyBorder="1" applyAlignment="1" applyProtection="1">
      <alignment horizontal="center" vertical="center" wrapText="1"/>
      <protection/>
    </xf>
    <xf numFmtId="176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176" fontId="51" fillId="0" borderId="11" xfId="0" applyNumberFormat="1" applyFont="1" applyBorder="1" applyAlignment="1" applyProtection="1">
      <alignment horizontal="center" vertical="center" wrapText="1"/>
      <protection/>
    </xf>
    <xf numFmtId="176" fontId="51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176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 wrapText="1"/>
    </xf>
    <xf numFmtId="9" fontId="51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1" xfId="63" applyFont="1" applyFill="1" applyBorder="1" applyAlignment="1" applyProtection="1">
      <alignment horizontal="left" vertical="center" wrapText="1"/>
      <protection/>
    </xf>
    <xf numFmtId="0" fontId="51" fillId="0" borderId="11" xfId="63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11" xfId="63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1" fillId="0" borderId="11" xfId="63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left" vertical="center"/>
      <protection/>
    </xf>
    <xf numFmtId="0" fontId="50" fillId="0" borderId="11" xfId="63" applyFont="1" applyBorder="1" applyAlignment="1" applyProtection="1">
      <alignment horizontal="center" vertical="center" wrapText="1"/>
      <protection/>
    </xf>
    <xf numFmtId="49" fontId="51" fillId="0" borderId="11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0" applyNumberFormat="1" applyFont="1" applyBorder="1" applyAlignment="1" applyProtection="1">
      <alignment horizontal="center" wrapText="1"/>
      <protection/>
    </xf>
    <xf numFmtId="0" fontId="50" fillId="0" borderId="11" xfId="0" applyFont="1" applyBorder="1" applyAlignment="1" applyProtection="1">
      <alignment horizontal="center" wrapText="1"/>
      <protection/>
    </xf>
    <xf numFmtId="49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wrapText="1"/>
      <protection/>
    </xf>
    <xf numFmtId="177" fontId="50" fillId="0" borderId="11" xfId="0" applyNumberFormat="1" applyFont="1" applyFill="1" applyBorder="1" applyAlignment="1" applyProtection="1">
      <alignment horizontal="center" vertical="center" wrapText="1"/>
      <protection/>
    </xf>
    <xf numFmtId="177" fontId="52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177" fontId="5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11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176" fontId="50" fillId="0" borderId="0" xfId="0" applyNumberFormat="1" applyFont="1" applyFill="1" applyBorder="1" applyAlignment="1" applyProtection="1">
      <alignment horizontal="center" vertical="center" wrapText="1"/>
      <protection/>
    </xf>
    <xf numFmtId="176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177" fontId="50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638</xdr:row>
      <xdr:rowOff>228600</xdr:rowOff>
    </xdr:from>
    <xdr:to>
      <xdr:col>8</xdr:col>
      <xdr:colOff>0</xdr:colOff>
      <xdr:row>639</xdr:row>
      <xdr:rowOff>0</xdr:rowOff>
    </xdr:to>
    <xdr:sp>
      <xdr:nvSpPr>
        <xdr:cNvPr id="1" name="Line 927"/>
        <xdr:cNvSpPr>
          <a:spLocks/>
        </xdr:cNvSpPr>
      </xdr:nvSpPr>
      <xdr:spPr>
        <a:xfrm>
          <a:off x="5276850" y="245564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638</xdr:row>
      <xdr:rowOff>228600</xdr:rowOff>
    </xdr:from>
    <xdr:to>
      <xdr:col>8</xdr:col>
      <xdr:colOff>0</xdr:colOff>
      <xdr:row>639</xdr:row>
      <xdr:rowOff>0</xdr:rowOff>
    </xdr:to>
    <xdr:sp>
      <xdr:nvSpPr>
        <xdr:cNvPr id="2" name="Line 928"/>
        <xdr:cNvSpPr>
          <a:spLocks/>
        </xdr:cNvSpPr>
      </xdr:nvSpPr>
      <xdr:spPr>
        <a:xfrm>
          <a:off x="5276850" y="245564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638</xdr:row>
      <xdr:rowOff>228600</xdr:rowOff>
    </xdr:from>
    <xdr:to>
      <xdr:col>8</xdr:col>
      <xdr:colOff>0</xdr:colOff>
      <xdr:row>639</xdr:row>
      <xdr:rowOff>0</xdr:rowOff>
    </xdr:to>
    <xdr:sp>
      <xdr:nvSpPr>
        <xdr:cNvPr id="3" name="Line 929"/>
        <xdr:cNvSpPr>
          <a:spLocks/>
        </xdr:cNvSpPr>
      </xdr:nvSpPr>
      <xdr:spPr>
        <a:xfrm>
          <a:off x="5276850" y="245564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624</xdr:row>
      <xdr:rowOff>228600</xdr:rowOff>
    </xdr:from>
    <xdr:to>
      <xdr:col>8</xdr:col>
      <xdr:colOff>0</xdr:colOff>
      <xdr:row>625</xdr:row>
      <xdr:rowOff>0</xdr:rowOff>
    </xdr:to>
    <xdr:sp>
      <xdr:nvSpPr>
        <xdr:cNvPr id="4" name="Line 930"/>
        <xdr:cNvSpPr>
          <a:spLocks/>
        </xdr:cNvSpPr>
      </xdr:nvSpPr>
      <xdr:spPr>
        <a:xfrm>
          <a:off x="5276850" y="240230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624</xdr:row>
      <xdr:rowOff>228600</xdr:rowOff>
    </xdr:from>
    <xdr:to>
      <xdr:col>8</xdr:col>
      <xdr:colOff>0</xdr:colOff>
      <xdr:row>625</xdr:row>
      <xdr:rowOff>0</xdr:rowOff>
    </xdr:to>
    <xdr:sp>
      <xdr:nvSpPr>
        <xdr:cNvPr id="5" name="Line 931"/>
        <xdr:cNvSpPr>
          <a:spLocks/>
        </xdr:cNvSpPr>
      </xdr:nvSpPr>
      <xdr:spPr>
        <a:xfrm>
          <a:off x="5276850" y="240230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624</xdr:row>
      <xdr:rowOff>228600</xdr:rowOff>
    </xdr:from>
    <xdr:to>
      <xdr:col>8</xdr:col>
      <xdr:colOff>0</xdr:colOff>
      <xdr:row>625</xdr:row>
      <xdr:rowOff>0</xdr:rowOff>
    </xdr:to>
    <xdr:sp>
      <xdr:nvSpPr>
        <xdr:cNvPr id="6" name="Line 932"/>
        <xdr:cNvSpPr>
          <a:spLocks/>
        </xdr:cNvSpPr>
      </xdr:nvSpPr>
      <xdr:spPr>
        <a:xfrm>
          <a:off x="5276850" y="240230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189</xdr:row>
      <xdr:rowOff>228600</xdr:rowOff>
    </xdr:from>
    <xdr:to>
      <xdr:col>7</xdr:col>
      <xdr:colOff>0</xdr:colOff>
      <xdr:row>190</xdr:row>
      <xdr:rowOff>0</xdr:rowOff>
    </xdr:to>
    <xdr:sp>
      <xdr:nvSpPr>
        <xdr:cNvPr id="1" name="Line 927"/>
        <xdr:cNvSpPr>
          <a:spLocks/>
        </xdr:cNvSpPr>
      </xdr:nvSpPr>
      <xdr:spPr>
        <a:xfrm>
          <a:off x="6953250" y="532638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189</xdr:row>
      <xdr:rowOff>228600</xdr:rowOff>
    </xdr:from>
    <xdr:to>
      <xdr:col>7</xdr:col>
      <xdr:colOff>0</xdr:colOff>
      <xdr:row>190</xdr:row>
      <xdr:rowOff>0</xdr:rowOff>
    </xdr:to>
    <xdr:sp>
      <xdr:nvSpPr>
        <xdr:cNvPr id="2" name="Line 928"/>
        <xdr:cNvSpPr>
          <a:spLocks/>
        </xdr:cNvSpPr>
      </xdr:nvSpPr>
      <xdr:spPr>
        <a:xfrm>
          <a:off x="6953250" y="532638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189</xdr:row>
      <xdr:rowOff>228600</xdr:rowOff>
    </xdr:from>
    <xdr:to>
      <xdr:col>7</xdr:col>
      <xdr:colOff>0</xdr:colOff>
      <xdr:row>190</xdr:row>
      <xdr:rowOff>0</xdr:rowOff>
    </xdr:to>
    <xdr:sp>
      <xdr:nvSpPr>
        <xdr:cNvPr id="3" name="Line 929"/>
        <xdr:cNvSpPr>
          <a:spLocks/>
        </xdr:cNvSpPr>
      </xdr:nvSpPr>
      <xdr:spPr>
        <a:xfrm>
          <a:off x="6953250" y="532638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228600</xdr:rowOff>
    </xdr:from>
    <xdr:to>
      <xdr:col>7</xdr:col>
      <xdr:colOff>0</xdr:colOff>
      <xdr:row>176</xdr:row>
      <xdr:rowOff>0</xdr:rowOff>
    </xdr:to>
    <xdr:sp>
      <xdr:nvSpPr>
        <xdr:cNvPr id="4" name="Line 930"/>
        <xdr:cNvSpPr>
          <a:spLocks/>
        </xdr:cNvSpPr>
      </xdr:nvSpPr>
      <xdr:spPr>
        <a:xfrm>
          <a:off x="6953250" y="49530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228600</xdr:rowOff>
    </xdr:from>
    <xdr:to>
      <xdr:col>7</xdr:col>
      <xdr:colOff>0</xdr:colOff>
      <xdr:row>176</xdr:row>
      <xdr:rowOff>0</xdr:rowOff>
    </xdr:to>
    <xdr:sp>
      <xdr:nvSpPr>
        <xdr:cNvPr id="5" name="Line 931"/>
        <xdr:cNvSpPr>
          <a:spLocks/>
        </xdr:cNvSpPr>
      </xdr:nvSpPr>
      <xdr:spPr>
        <a:xfrm>
          <a:off x="6953250" y="49530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175</xdr:row>
      <xdr:rowOff>228600</xdr:rowOff>
    </xdr:from>
    <xdr:to>
      <xdr:col>7</xdr:col>
      <xdr:colOff>0</xdr:colOff>
      <xdr:row>176</xdr:row>
      <xdr:rowOff>0</xdr:rowOff>
    </xdr:to>
    <xdr:sp>
      <xdr:nvSpPr>
        <xdr:cNvPr id="6" name="Line 932"/>
        <xdr:cNvSpPr>
          <a:spLocks/>
        </xdr:cNvSpPr>
      </xdr:nvSpPr>
      <xdr:spPr>
        <a:xfrm>
          <a:off x="6953250" y="49530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927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928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929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930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931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932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9"/>
  <sheetViews>
    <sheetView showZeros="0" tabSelected="1" workbookViewId="0" topLeftCell="A1">
      <pane ySplit="3" topLeftCell="A435" activePane="bottomLeft" state="frozen"/>
      <selection pane="bottomLeft" activeCell="G6" sqref="G6:G454"/>
    </sheetView>
  </sheetViews>
  <sheetFormatPr defaultColWidth="9.00390625" defaultRowHeight="30" customHeight="1"/>
  <cols>
    <col min="1" max="1" width="5.50390625" style="29" hidden="1" customWidth="1"/>
    <col min="2" max="2" width="6.50390625" style="30" customWidth="1"/>
    <col min="3" max="3" width="24.00390625" style="30" customWidth="1"/>
    <col min="4" max="5" width="7.75390625" style="30" customWidth="1"/>
    <col min="6" max="6" width="7.75390625" style="31" customWidth="1"/>
    <col min="7" max="7" width="7.75390625" style="32" customWidth="1"/>
    <col min="8" max="8" width="7.75390625" style="31" customWidth="1"/>
    <col min="9" max="9" width="11.75390625" style="30" customWidth="1"/>
    <col min="10" max="10" width="8.75390625" style="29" hidden="1" customWidth="1"/>
    <col min="11" max="11" width="9.00390625" style="29" customWidth="1"/>
    <col min="12" max="13" width="12.625" style="29" bestFit="1" customWidth="1"/>
    <col min="14" max="16384" width="9.00390625" style="29" customWidth="1"/>
  </cols>
  <sheetData>
    <row r="1" spans="2:9" ht="30" customHeight="1">
      <c r="B1" s="33" t="s">
        <v>0</v>
      </c>
      <c r="C1" s="33"/>
      <c r="D1" s="33"/>
      <c r="E1" s="33"/>
      <c r="F1" s="34"/>
      <c r="G1" s="35"/>
      <c r="H1" s="34"/>
      <c r="I1" s="49"/>
    </row>
    <row r="2" spans="2:9" ht="30" customHeight="1">
      <c r="B2" s="36" t="s">
        <v>1</v>
      </c>
      <c r="C2" s="36"/>
      <c r="D2" s="36"/>
      <c r="E2" s="36"/>
      <c r="F2" s="37"/>
      <c r="G2" s="38"/>
      <c r="H2" s="37"/>
      <c r="I2" s="50"/>
    </row>
    <row r="3" spans="2:9" ht="30" customHeight="1">
      <c r="B3" s="39" t="s">
        <v>2</v>
      </c>
      <c r="C3" s="39" t="s">
        <v>3</v>
      </c>
      <c r="D3" s="39" t="s">
        <v>4</v>
      </c>
      <c r="E3" s="39" t="s">
        <v>5</v>
      </c>
      <c r="F3" s="40" t="s">
        <v>6</v>
      </c>
      <c r="G3" s="41" t="s">
        <v>7</v>
      </c>
      <c r="H3" s="40" t="s">
        <v>8</v>
      </c>
      <c r="I3" s="39" t="s">
        <v>9</v>
      </c>
    </row>
    <row r="4" spans="2:9" ht="30" customHeight="1">
      <c r="B4" s="39"/>
      <c r="C4" s="39"/>
      <c r="D4" s="39"/>
      <c r="E4" s="39"/>
      <c r="F4" s="40"/>
      <c r="G4" s="41"/>
      <c r="H4" s="40"/>
      <c r="I4" s="39"/>
    </row>
    <row r="5" spans="2:15" ht="24" customHeight="1">
      <c r="B5" s="42" t="s">
        <v>10</v>
      </c>
      <c r="C5" s="42"/>
      <c r="D5" s="39"/>
      <c r="E5" s="39"/>
      <c r="F5" s="40"/>
      <c r="G5" s="41"/>
      <c r="H5" s="40"/>
      <c r="I5" s="39"/>
      <c r="L5" s="51"/>
      <c r="M5" s="51"/>
      <c r="N5" s="51"/>
      <c r="O5" s="51"/>
    </row>
    <row r="6" spans="2:15" ht="30" customHeight="1">
      <c r="B6" s="39">
        <v>101</v>
      </c>
      <c r="C6" s="43" t="s">
        <v>11</v>
      </c>
      <c r="D6" s="39" t="s">
        <v>12</v>
      </c>
      <c r="E6" s="39">
        <v>1</v>
      </c>
      <c r="F6" s="44">
        <v>5000</v>
      </c>
      <c r="G6" s="45"/>
      <c r="H6" s="44">
        <f>ROUND(E6*G6,0)</f>
        <v>0</v>
      </c>
      <c r="I6" s="39"/>
      <c r="J6" s="29">
        <f>E6*F6</f>
        <v>5000</v>
      </c>
      <c r="K6" s="52"/>
      <c r="L6" s="53"/>
      <c r="M6" s="52"/>
      <c r="N6" s="52"/>
      <c r="O6" s="54"/>
    </row>
    <row r="7" spans="2:10" ht="30" customHeight="1">
      <c r="B7" s="39">
        <v>102</v>
      </c>
      <c r="C7" s="43" t="s">
        <v>13</v>
      </c>
      <c r="D7" s="39" t="s">
        <v>12</v>
      </c>
      <c r="E7" s="39">
        <v>1</v>
      </c>
      <c r="F7" s="44">
        <v>20000</v>
      </c>
      <c r="G7" s="45"/>
      <c r="H7" s="44">
        <f>ROUND(E7*G7,0)</f>
        <v>0</v>
      </c>
      <c r="I7" s="39"/>
      <c r="J7" s="29">
        <f aca="true" t="shared" si="0" ref="J7:J70">E7*F7</f>
        <v>20000</v>
      </c>
    </row>
    <row r="8" spans="2:10" ht="30" customHeight="1">
      <c r="B8" s="39">
        <v>103</v>
      </c>
      <c r="C8" s="43" t="s">
        <v>14</v>
      </c>
      <c r="D8" s="39" t="s">
        <v>12</v>
      </c>
      <c r="E8" s="39">
        <v>1</v>
      </c>
      <c r="F8" s="44">
        <v>5000</v>
      </c>
      <c r="G8" s="45"/>
      <c r="H8" s="44">
        <f aca="true" t="shared" si="1" ref="H8:H71">ROUND(E8*G8,0)</f>
        <v>0</v>
      </c>
      <c r="I8" s="39"/>
      <c r="J8" s="29">
        <f t="shared" si="0"/>
        <v>5000</v>
      </c>
    </row>
    <row r="9" spans="2:10" ht="30" customHeight="1">
      <c r="B9" s="39">
        <v>104</v>
      </c>
      <c r="C9" s="43" t="s">
        <v>15</v>
      </c>
      <c r="D9" s="39" t="s">
        <v>12</v>
      </c>
      <c r="E9" s="39">
        <v>1</v>
      </c>
      <c r="F9" s="44">
        <v>10000</v>
      </c>
      <c r="G9" s="45"/>
      <c r="H9" s="44">
        <f t="shared" si="1"/>
        <v>0</v>
      </c>
      <c r="I9" s="48"/>
      <c r="J9" s="29">
        <f t="shared" si="0"/>
        <v>10000</v>
      </c>
    </row>
    <row r="10" spans="2:10" ht="30" customHeight="1">
      <c r="B10" s="39">
        <v>105</v>
      </c>
      <c r="C10" s="43" t="s">
        <v>16</v>
      </c>
      <c r="D10" s="39" t="s">
        <v>12</v>
      </c>
      <c r="E10" s="39">
        <v>1</v>
      </c>
      <c r="F10" s="40">
        <v>52716</v>
      </c>
      <c r="G10" s="45"/>
      <c r="H10" s="44">
        <f t="shared" si="1"/>
        <v>0</v>
      </c>
      <c r="I10" s="48"/>
      <c r="J10" s="29">
        <f t="shared" si="0"/>
        <v>52716</v>
      </c>
    </row>
    <row r="11" spans="2:10" ht="30" customHeight="1">
      <c r="B11" s="39">
        <v>106</v>
      </c>
      <c r="C11" s="43" t="s">
        <v>17</v>
      </c>
      <c r="D11" s="39" t="s">
        <v>12</v>
      </c>
      <c r="E11" s="39">
        <v>1</v>
      </c>
      <c r="F11" s="40">
        <v>26358</v>
      </c>
      <c r="G11" s="45"/>
      <c r="H11" s="44">
        <f t="shared" si="1"/>
        <v>0</v>
      </c>
      <c r="I11" s="48"/>
      <c r="J11" s="29">
        <f t="shared" si="0"/>
        <v>26358</v>
      </c>
    </row>
    <row r="12" spans="2:10" ht="30" customHeight="1">
      <c r="B12" s="39">
        <v>107</v>
      </c>
      <c r="C12" s="43" t="s">
        <v>18</v>
      </c>
      <c r="D12" s="39" t="s">
        <v>12</v>
      </c>
      <c r="E12" s="39">
        <v>1</v>
      </c>
      <c r="F12" s="44">
        <v>20000</v>
      </c>
      <c r="G12" s="45"/>
      <c r="H12" s="44">
        <f t="shared" si="1"/>
        <v>0</v>
      </c>
      <c r="I12" s="39"/>
      <c r="J12" s="29">
        <f t="shared" si="0"/>
        <v>20000</v>
      </c>
    </row>
    <row r="13" spans="2:10" s="22" customFormat="1" ht="30" customHeight="1">
      <c r="B13" s="43" t="s">
        <v>19</v>
      </c>
      <c r="C13" s="43"/>
      <c r="D13" s="43"/>
      <c r="E13" s="46"/>
      <c r="F13" s="47"/>
      <c r="G13" s="45"/>
      <c r="H13" s="44">
        <f>SUM(H6:H12)</f>
        <v>0</v>
      </c>
      <c r="I13" s="43"/>
      <c r="J13" s="29">
        <f>SUM(J6:J12)</f>
        <v>139074</v>
      </c>
    </row>
    <row r="14" spans="2:10" ht="27.75" customHeight="1">
      <c r="B14" s="42" t="s">
        <v>20</v>
      </c>
      <c r="C14" s="42"/>
      <c r="D14" s="39"/>
      <c r="E14" s="39"/>
      <c r="F14" s="40"/>
      <c r="G14" s="45"/>
      <c r="H14" s="44">
        <f t="shared" si="1"/>
        <v>0</v>
      </c>
      <c r="I14" s="39"/>
      <c r="J14" s="29">
        <f t="shared" si="0"/>
        <v>0</v>
      </c>
    </row>
    <row r="15" spans="2:10" s="22" customFormat="1" ht="27.75" customHeight="1">
      <c r="B15" s="43" t="s">
        <v>21</v>
      </c>
      <c r="C15" s="43" t="s">
        <v>22</v>
      </c>
      <c r="D15" s="43"/>
      <c r="E15" s="43"/>
      <c r="F15" s="47"/>
      <c r="G15" s="45"/>
      <c r="H15" s="44">
        <f t="shared" si="1"/>
        <v>0</v>
      </c>
      <c r="I15" s="43"/>
      <c r="J15" s="29">
        <f t="shared" si="0"/>
        <v>0</v>
      </c>
    </row>
    <row r="16" spans="2:10" ht="27.75" customHeight="1">
      <c r="B16" s="39" t="s">
        <v>23</v>
      </c>
      <c r="C16" s="39" t="s">
        <v>24</v>
      </c>
      <c r="D16" s="39" t="s">
        <v>25</v>
      </c>
      <c r="E16" s="39">
        <v>10</v>
      </c>
      <c r="F16" s="44">
        <v>162</v>
      </c>
      <c r="G16" s="45"/>
      <c r="H16" s="44">
        <f t="shared" si="1"/>
        <v>0</v>
      </c>
      <c r="I16" s="39"/>
      <c r="J16" s="29">
        <f t="shared" si="0"/>
        <v>1620</v>
      </c>
    </row>
    <row r="17" spans="2:10" ht="27.75" customHeight="1">
      <c r="B17" s="39" t="s">
        <v>26</v>
      </c>
      <c r="C17" s="39" t="s">
        <v>27</v>
      </c>
      <c r="D17" s="39" t="s">
        <v>25</v>
      </c>
      <c r="E17" s="39">
        <v>10</v>
      </c>
      <c r="F17" s="44">
        <v>177</v>
      </c>
      <c r="G17" s="45"/>
      <c r="H17" s="44">
        <f t="shared" si="1"/>
        <v>0</v>
      </c>
      <c r="I17" s="39"/>
      <c r="J17" s="29">
        <f t="shared" si="0"/>
        <v>1770</v>
      </c>
    </row>
    <row r="18" spans="2:10" ht="27.75" customHeight="1">
      <c r="B18" s="39" t="s">
        <v>28</v>
      </c>
      <c r="C18" s="39" t="s">
        <v>29</v>
      </c>
      <c r="D18" s="39" t="s">
        <v>25</v>
      </c>
      <c r="E18" s="39">
        <v>10</v>
      </c>
      <c r="F18" s="44">
        <v>122</v>
      </c>
      <c r="G18" s="45"/>
      <c r="H18" s="44">
        <f t="shared" si="1"/>
        <v>0</v>
      </c>
      <c r="I18" s="39"/>
      <c r="J18" s="29">
        <f t="shared" si="0"/>
        <v>1220</v>
      </c>
    </row>
    <row r="19" spans="2:10" ht="27.75" customHeight="1">
      <c r="B19" s="39" t="s">
        <v>30</v>
      </c>
      <c r="C19" s="39" t="s">
        <v>31</v>
      </c>
      <c r="D19" s="39" t="s">
        <v>25</v>
      </c>
      <c r="E19" s="39">
        <v>10</v>
      </c>
      <c r="F19" s="44">
        <v>87</v>
      </c>
      <c r="G19" s="45"/>
      <c r="H19" s="44">
        <f t="shared" si="1"/>
        <v>0</v>
      </c>
      <c r="I19" s="39"/>
      <c r="J19" s="29">
        <f t="shared" si="0"/>
        <v>870</v>
      </c>
    </row>
    <row r="20" spans="2:10" ht="27.75" customHeight="1">
      <c r="B20" s="39" t="s">
        <v>32</v>
      </c>
      <c r="C20" s="39" t="s">
        <v>33</v>
      </c>
      <c r="D20" s="39" t="s">
        <v>25</v>
      </c>
      <c r="E20" s="39">
        <v>10</v>
      </c>
      <c r="F20" s="44">
        <v>153</v>
      </c>
      <c r="G20" s="45"/>
      <c r="H20" s="44">
        <f t="shared" si="1"/>
        <v>0</v>
      </c>
      <c r="I20" s="39"/>
      <c r="J20" s="29">
        <f t="shared" si="0"/>
        <v>1530</v>
      </c>
    </row>
    <row r="21" spans="2:10" ht="27.75" customHeight="1">
      <c r="B21" s="39" t="s">
        <v>34</v>
      </c>
      <c r="C21" s="39" t="s">
        <v>35</v>
      </c>
      <c r="D21" s="39" t="s">
        <v>25</v>
      </c>
      <c r="E21" s="39">
        <v>10</v>
      </c>
      <c r="F21" s="44">
        <v>133</v>
      </c>
      <c r="G21" s="45"/>
      <c r="H21" s="44">
        <f t="shared" si="1"/>
        <v>0</v>
      </c>
      <c r="I21" s="39"/>
      <c r="J21" s="29">
        <f t="shared" si="0"/>
        <v>1330</v>
      </c>
    </row>
    <row r="22" spans="2:10" ht="27.75" customHeight="1">
      <c r="B22" s="43">
        <v>202</v>
      </c>
      <c r="C22" s="43" t="s">
        <v>36</v>
      </c>
      <c r="D22" s="39"/>
      <c r="E22" s="39"/>
      <c r="F22" s="44"/>
      <c r="G22" s="45"/>
      <c r="H22" s="44">
        <f t="shared" si="1"/>
        <v>0</v>
      </c>
      <c r="I22" s="39"/>
      <c r="J22" s="29">
        <f t="shared" si="0"/>
        <v>0</v>
      </c>
    </row>
    <row r="23" spans="2:10" ht="27.75" customHeight="1">
      <c r="B23" s="39" t="s">
        <v>23</v>
      </c>
      <c r="C23" s="48" t="s">
        <v>37</v>
      </c>
      <c r="D23" s="48" t="s">
        <v>25</v>
      </c>
      <c r="E23" s="39">
        <v>10</v>
      </c>
      <c r="F23" s="44">
        <v>296</v>
      </c>
      <c r="G23" s="45"/>
      <c r="H23" s="44">
        <f t="shared" si="1"/>
        <v>0</v>
      </c>
      <c r="I23" s="39"/>
      <c r="J23" s="29">
        <f t="shared" si="0"/>
        <v>2960</v>
      </c>
    </row>
    <row r="24" spans="2:10" ht="27.75" customHeight="1">
      <c r="B24" s="39">
        <v>-2</v>
      </c>
      <c r="C24" s="48" t="s">
        <v>38</v>
      </c>
      <c r="D24" s="48" t="s">
        <v>25</v>
      </c>
      <c r="E24" s="39">
        <v>10</v>
      </c>
      <c r="F24" s="44">
        <v>128</v>
      </c>
      <c r="G24" s="45"/>
      <c r="H24" s="44">
        <f t="shared" si="1"/>
        <v>0</v>
      </c>
      <c r="I24" s="39"/>
      <c r="J24" s="29">
        <f t="shared" si="0"/>
        <v>1280</v>
      </c>
    </row>
    <row r="25" spans="2:10" ht="27.75" customHeight="1">
      <c r="B25" s="42">
        <v>203</v>
      </c>
      <c r="C25" s="42" t="s">
        <v>39</v>
      </c>
      <c r="D25" s="39"/>
      <c r="E25" s="39"/>
      <c r="F25" s="44"/>
      <c r="G25" s="45"/>
      <c r="H25" s="44">
        <f t="shared" si="1"/>
        <v>0</v>
      </c>
      <c r="I25" s="39"/>
      <c r="J25" s="29">
        <f t="shared" si="0"/>
        <v>0</v>
      </c>
    </row>
    <row r="26" spans="2:10" ht="27.75" customHeight="1">
      <c r="B26" s="48">
        <v>-1</v>
      </c>
      <c r="C26" s="39" t="s">
        <v>40</v>
      </c>
      <c r="D26" s="39" t="s">
        <v>25</v>
      </c>
      <c r="E26" s="39">
        <v>10</v>
      </c>
      <c r="F26" s="44">
        <v>84</v>
      </c>
      <c r="G26" s="45"/>
      <c r="H26" s="44">
        <f t="shared" si="1"/>
        <v>0</v>
      </c>
      <c r="I26" s="39"/>
      <c r="J26" s="29">
        <f t="shared" si="0"/>
        <v>840</v>
      </c>
    </row>
    <row r="27" spans="2:10" ht="27.75" customHeight="1">
      <c r="B27" s="48">
        <v>-2</v>
      </c>
      <c r="C27" s="39" t="s">
        <v>41</v>
      </c>
      <c r="D27" s="39" t="s">
        <v>25</v>
      </c>
      <c r="E27" s="39">
        <v>10</v>
      </c>
      <c r="F27" s="44">
        <v>165</v>
      </c>
      <c r="G27" s="45"/>
      <c r="H27" s="44">
        <f t="shared" si="1"/>
        <v>0</v>
      </c>
      <c r="I27" s="39"/>
      <c r="J27" s="29">
        <f t="shared" si="0"/>
        <v>1650</v>
      </c>
    </row>
    <row r="28" spans="2:10" ht="27.75" customHeight="1">
      <c r="B28" s="42">
        <v>204</v>
      </c>
      <c r="C28" s="39" t="s">
        <v>42</v>
      </c>
      <c r="D28" s="39"/>
      <c r="E28" s="39"/>
      <c r="F28" s="44"/>
      <c r="G28" s="45"/>
      <c r="H28" s="44">
        <f t="shared" si="1"/>
        <v>0</v>
      </c>
      <c r="I28" s="39"/>
      <c r="J28" s="29">
        <f t="shared" si="0"/>
        <v>0</v>
      </c>
    </row>
    <row r="29" spans="2:10" ht="27.75" customHeight="1">
      <c r="B29" s="48">
        <v>-1</v>
      </c>
      <c r="C29" s="39" t="s">
        <v>43</v>
      </c>
      <c r="D29" s="39" t="s">
        <v>25</v>
      </c>
      <c r="E29" s="39">
        <v>10</v>
      </c>
      <c r="F29" s="44">
        <v>153</v>
      </c>
      <c r="G29" s="45"/>
      <c r="H29" s="44">
        <f t="shared" si="1"/>
        <v>0</v>
      </c>
      <c r="I29" s="39"/>
      <c r="J29" s="29">
        <f t="shared" si="0"/>
        <v>1530</v>
      </c>
    </row>
    <row r="30" spans="2:10" ht="27.75" customHeight="1">
      <c r="B30" s="48">
        <v>-2</v>
      </c>
      <c r="C30" s="39" t="s">
        <v>44</v>
      </c>
      <c r="D30" s="39" t="s">
        <v>25</v>
      </c>
      <c r="E30" s="39">
        <v>10</v>
      </c>
      <c r="F30" s="44">
        <v>128</v>
      </c>
      <c r="G30" s="45"/>
      <c r="H30" s="44">
        <f t="shared" si="1"/>
        <v>0</v>
      </c>
      <c r="I30" s="39"/>
      <c r="J30" s="29">
        <f t="shared" si="0"/>
        <v>1280</v>
      </c>
    </row>
    <row r="31" spans="2:10" ht="27.75" customHeight="1">
      <c r="B31" s="48">
        <v>-3</v>
      </c>
      <c r="C31" s="39" t="s">
        <v>45</v>
      </c>
      <c r="D31" s="39" t="s">
        <v>25</v>
      </c>
      <c r="E31" s="39">
        <v>10</v>
      </c>
      <c r="F31" s="44">
        <v>24</v>
      </c>
      <c r="G31" s="45"/>
      <c r="H31" s="44">
        <f t="shared" si="1"/>
        <v>0</v>
      </c>
      <c r="I31" s="39"/>
      <c r="J31" s="29">
        <f t="shared" si="0"/>
        <v>240</v>
      </c>
    </row>
    <row r="32" spans="2:10" ht="27.75" customHeight="1">
      <c r="B32" s="42">
        <v>205</v>
      </c>
      <c r="C32" s="42" t="s">
        <v>46</v>
      </c>
      <c r="D32" s="48"/>
      <c r="E32" s="39"/>
      <c r="F32" s="44"/>
      <c r="G32" s="45"/>
      <c r="H32" s="44">
        <f t="shared" si="1"/>
        <v>0</v>
      </c>
      <c r="I32" s="39"/>
      <c r="J32" s="29">
        <f t="shared" si="0"/>
        <v>0</v>
      </c>
    </row>
    <row r="33" spans="2:10" ht="27.75" customHeight="1">
      <c r="B33" s="48">
        <v>-1</v>
      </c>
      <c r="C33" s="48" t="s">
        <v>47</v>
      </c>
      <c r="D33" s="48" t="s">
        <v>48</v>
      </c>
      <c r="E33" s="39">
        <v>10</v>
      </c>
      <c r="F33" s="44">
        <v>23</v>
      </c>
      <c r="G33" s="45"/>
      <c r="H33" s="44">
        <f t="shared" si="1"/>
        <v>0</v>
      </c>
      <c r="I33" s="39"/>
      <c r="J33" s="29">
        <f t="shared" si="0"/>
        <v>230</v>
      </c>
    </row>
    <row r="34" spans="2:10" ht="27.75" customHeight="1">
      <c r="B34" s="42">
        <v>206</v>
      </c>
      <c r="C34" s="42" t="s">
        <v>49</v>
      </c>
      <c r="D34" s="48"/>
      <c r="E34" s="39"/>
      <c r="F34" s="44"/>
      <c r="G34" s="45"/>
      <c r="H34" s="44">
        <f t="shared" si="1"/>
        <v>0</v>
      </c>
      <c r="I34" s="39"/>
      <c r="J34" s="29">
        <f t="shared" si="0"/>
        <v>0</v>
      </c>
    </row>
    <row r="35" spans="2:10" ht="27.75" customHeight="1">
      <c r="B35" s="48">
        <v>-1</v>
      </c>
      <c r="C35" s="48" t="s">
        <v>50</v>
      </c>
      <c r="D35" s="48" t="s">
        <v>25</v>
      </c>
      <c r="E35" s="39">
        <v>10</v>
      </c>
      <c r="F35" s="44">
        <v>495</v>
      </c>
      <c r="G35" s="45"/>
      <c r="H35" s="44">
        <f t="shared" si="1"/>
        <v>0</v>
      </c>
      <c r="I35" s="39"/>
      <c r="J35" s="29">
        <f t="shared" si="0"/>
        <v>4950</v>
      </c>
    </row>
    <row r="36" spans="2:10" ht="27.75" customHeight="1">
      <c r="B36" s="48">
        <v>-2</v>
      </c>
      <c r="C36" s="48" t="s">
        <v>51</v>
      </c>
      <c r="D36" s="48" t="s">
        <v>25</v>
      </c>
      <c r="E36" s="39">
        <v>10</v>
      </c>
      <c r="F36" s="44">
        <v>517</v>
      </c>
      <c r="G36" s="45"/>
      <c r="H36" s="44">
        <f t="shared" si="1"/>
        <v>0</v>
      </c>
      <c r="I36" s="39"/>
      <c r="J36" s="29">
        <f t="shared" si="0"/>
        <v>5170</v>
      </c>
    </row>
    <row r="37" spans="2:10" ht="27.75" customHeight="1">
      <c r="B37" s="48">
        <v>-3</v>
      </c>
      <c r="C37" s="48" t="s">
        <v>52</v>
      </c>
      <c r="D37" s="48" t="s">
        <v>25</v>
      </c>
      <c r="E37" s="39">
        <v>10</v>
      </c>
      <c r="F37" s="44">
        <v>553</v>
      </c>
      <c r="G37" s="45"/>
      <c r="H37" s="44">
        <f t="shared" si="1"/>
        <v>0</v>
      </c>
      <c r="I37" s="39"/>
      <c r="J37" s="29">
        <f t="shared" si="0"/>
        <v>5530</v>
      </c>
    </row>
    <row r="38" spans="2:10" ht="27.75" customHeight="1">
      <c r="B38" s="48">
        <v>-4</v>
      </c>
      <c r="C38" s="48" t="s">
        <v>53</v>
      </c>
      <c r="D38" s="48" t="s">
        <v>25</v>
      </c>
      <c r="E38" s="39">
        <v>10</v>
      </c>
      <c r="F38" s="44">
        <v>635</v>
      </c>
      <c r="G38" s="45"/>
      <c r="H38" s="44">
        <f t="shared" si="1"/>
        <v>0</v>
      </c>
      <c r="I38" s="39"/>
      <c r="J38" s="29">
        <f t="shared" si="0"/>
        <v>6350</v>
      </c>
    </row>
    <row r="39" spans="2:10" ht="27.75" customHeight="1">
      <c r="B39" s="48">
        <v>-5</v>
      </c>
      <c r="C39" s="48" t="s">
        <v>54</v>
      </c>
      <c r="D39" s="48" t="s">
        <v>25</v>
      </c>
      <c r="E39" s="39">
        <v>10</v>
      </c>
      <c r="F39" s="44">
        <v>748</v>
      </c>
      <c r="G39" s="45"/>
      <c r="H39" s="44">
        <f t="shared" si="1"/>
        <v>0</v>
      </c>
      <c r="I39" s="39"/>
      <c r="J39" s="29">
        <f t="shared" si="0"/>
        <v>7480</v>
      </c>
    </row>
    <row r="40" spans="2:10" ht="27.75" customHeight="1">
      <c r="B40" s="48">
        <v>-6</v>
      </c>
      <c r="C40" s="48" t="s">
        <v>55</v>
      </c>
      <c r="D40" s="48" t="s">
        <v>25</v>
      </c>
      <c r="E40" s="39">
        <v>10</v>
      </c>
      <c r="F40" s="44">
        <v>770</v>
      </c>
      <c r="G40" s="45"/>
      <c r="H40" s="44">
        <f t="shared" si="1"/>
        <v>0</v>
      </c>
      <c r="I40" s="39"/>
      <c r="J40" s="29">
        <f t="shared" si="0"/>
        <v>7700</v>
      </c>
    </row>
    <row r="41" spans="2:10" ht="27.75" customHeight="1">
      <c r="B41" s="48">
        <v>-7</v>
      </c>
      <c r="C41" s="48" t="s">
        <v>56</v>
      </c>
      <c r="D41" s="48" t="s">
        <v>25</v>
      </c>
      <c r="E41" s="39">
        <v>10</v>
      </c>
      <c r="F41" s="44">
        <v>792</v>
      </c>
      <c r="G41" s="45"/>
      <c r="H41" s="44">
        <f t="shared" si="1"/>
        <v>0</v>
      </c>
      <c r="I41" s="39"/>
      <c r="J41" s="29">
        <f t="shared" si="0"/>
        <v>7920</v>
      </c>
    </row>
    <row r="42" spans="2:10" ht="27.75" customHeight="1">
      <c r="B42" s="48">
        <v>-8</v>
      </c>
      <c r="C42" s="48" t="s">
        <v>57</v>
      </c>
      <c r="D42" s="48" t="s">
        <v>25</v>
      </c>
      <c r="E42" s="39">
        <v>10</v>
      </c>
      <c r="F42" s="44">
        <v>990</v>
      </c>
      <c r="G42" s="45"/>
      <c r="H42" s="44">
        <f t="shared" si="1"/>
        <v>0</v>
      </c>
      <c r="I42" s="39"/>
      <c r="J42" s="29">
        <f t="shared" si="0"/>
        <v>9900</v>
      </c>
    </row>
    <row r="43" spans="2:10" ht="27.75" customHeight="1">
      <c r="B43" s="48">
        <v>-9</v>
      </c>
      <c r="C43" s="48" t="s">
        <v>58</v>
      </c>
      <c r="D43" s="48" t="s">
        <v>25</v>
      </c>
      <c r="E43" s="39">
        <v>10</v>
      </c>
      <c r="F43" s="44">
        <v>484</v>
      </c>
      <c r="G43" s="45"/>
      <c r="H43" s="44">
        <f t="shared" si="1"/>
        <v>0</v>
      </c>
      <c r="I43" s="39"/>
      <c r="J43" s="29">
        <f t="shared" si="0"/>
        <v>4840</v>
      </c>
    </row>
    <row r="44" spans="2:10" ht="27.75" customHeight="1">
      <c r="B44" s="48">
        <v>-10</v>
      </c>
      <c r="C44" s="48" t="s">
        <v>59</v>
      </c>
      <c r="D44" s="48" t="s">
        <v>25</v>
      </c>
      <c r="E44" s="39">
        <v>10</v>
      </c>
      <c r="F44" s="44">
        <v>468</v>
      </c>
      <c r="G44" s="45"/>
      <c r="H44" s="44">
        <f t="shared" si="1"/>
        <v>0</v>
      </c>
      <c r="I44" s="39"/>
      <c r="J44" s="29">
        <f t="shared" si="0"/>
        <v>4680</v>
      </c>
    </row>
    <row r="45" spans="2:10" ht="27.75" customHeight="1">
      <c r="B45" s="48">
        <v>-11</v>
      </c>
      <c r="C45" s="48" t="s">
        <v>60</v>
      </c>
      <c r="D45" s="48" t="s">
        <v>25</v>
      </c>
      <c r="E45" s="39">
        <v>10</v>
      </c>
      <c r="F45" s="44">
        <v>496</v>
      </c>
      <c r="G45" s="45"/>
      <c r="H45" s="44">
        <f t="shared" si="1"/>
        <v>0</v>
      </c>
      <c r="I45" s="39"/>
      <c r="J45" s="29">
        <f t="shared" si="0"/>
        <v>4960</v>
      </c>
    </row>
    <row r="46" spans="2:10" ht="27.75" customHeight="1">
      <c r="B46" s="48">
        <v>-12</v>
      </c>
      <c r="C46" s="48" t="s">
        <v>61</v>
      </c>
      <c r="D46" s="48" t="s">
        <v>25</v>
      </c>
      <c r="E46" s="39">
        <v>10</v>
      </c>
      <c r="F46" s="44">
        <v>366</v>
      </c>
      <c r="G46" s="45"/>
      <c r="H46" s="44">
        <f t="shared" si="1"/>
        <v>0</v>
      </c>
      <c r="I46" s="39"/>
      <c r="J46" s="29">
        <f t="shared" si="0"/>
        <v>3660</v>
      </c>
    </row>
    <row r="47" spans="2:10" ht="27.75" customHeight="1">
      <c r="B47" s="48">
        <v>-13</v>
      </c>
      <c r="C47" s="48" t="s">
        <v>62</v>
      </c>
      <c r="D47" s="48"/>
      <c r="E47" s="39"/>
      <c r="F47" s="44"/>
      <c r="G47" s="45"/>
      <c r="H47" s="44">
        <f t="shared" si="1"/>
        <v>0</v>
      </c>
      <c r="I47" s="39"/>
      <c r="J47" s="29">
        <f t="shared" si="0"/>
        <v>0</v>
      </c>
    </row>
    <row r="48" spans="2:10" ht="27.75" customHeight="1">
      <c r="B48" s="39" t="s">
        <v>63</v>
      </c>
      <c r="C48" s="39" t="s">
        <v>64</v>
      </c>
      <c r="D48" s="48" t="s">
        <v>25</v>
      </c>
      <c r="E48" s="39">
        <v>10</v>
      </c>
      <c r="F48" s="44">
        <v>432</v>
      </c>
      <c r="G48" s="45"/>
      <c r="H48" s="44">
        <f t="shared" si="1"/>
        <v>0</v>
      </c>
      <c r="I48" s="39"/>
      <c r="J48" s="29">
        <f t="shared" si="0"/>
        <v>4320</v>
      </c>
    </row>
    <row r="49" spans="2:10" ht="27.75" customHeight="1">
      <c r="B49" s="39" t="s">
        <v>65</v>
      </c>
      <c r="C49" s="39" t="s">
        <v>66</v>
      </c>
      <c r="D49" s="39" t="s">
        <v>67</v>
      </c>
      <c r="E49" s="39">
        <v>10</v>
      </c>
      <c r="F49" s="44">
        <v>254</v>
      </c>
      <c r="G49" s="45"/>
      <c r="H49" s="44">
        <f t="shared" si="1"/>
        <v>0</v>
      </c>
      <c r="I49" s="39"/>
      <c r="J49" s="29">
        <f t="shared" si="0"/>
        <v>2540</v>
      </c>
    </row>
    <row r="50" spans="2:10" ht="27.75" customHeight="1">
      <c r="B50" s="39" t="s">
        <v>68</v>
      </c>
      <c r="C50" s="39" t="s">
        <v>69</v>
      </c>
      <c r="D50" s="39" t="s">
        <v>67</v>
      </c>
      <c r="E50" s="39">
        <v>10</v>
      </c>
      <c r="F50" s="44">
        <v>179</v>
      </c>
      <c r="G50" s="45"/>
      <c r="H50" s="44">
        <f t="shared" si="1"/>
        <v>0</v>
      </c>
      <c r="I50" s="39"/>
      <c r="J50" s="29">
        <f t="shared" si="0"/>
        <v>1790</v>
      </c>
    </row>
    <row r="51" spans="2:10" ht="27.75" customHeight="1">
      <c r="B51" s="48">
        <v>-14</v>
      </c>
      <c r="C51" s="48" t="s">
        <v>70</v>
      </c>
      <c r="D51" s="48" t="s">
        <v>25</v>
      </c>
      <c r="E51" s="39">
        <v>10</v>
      </c>
      <c r="F51" s="44">
        <v>479</v>
      </c>
      <c r="G51" s="45"/>
      <c r="H51" s="44">
        <f t="shared" si="1"/>
        <v>0</v>
      </c>
      <c r="I51" s="39"/>
      <c r="J51" s="29">
        <f t="shared" si="0"/>
        <v>4790</v>
      </c>
    </row>
    <row r="52" spans="2:10" ht="27.75" customHeight="1">
      <c r="B52" s="48">
        <v>-15</v>
      </c>
      <c r="C52" s="48" t="s">
        <v>71</v>
      </c>
      <c r="D52" s="48" t="s">
        <v>72</v>
      </c>
      <c r="E52" s="39">
        <v>10</v>
      </c>
      <c r="F52" s="44">
        <v>294</v>
      </c>
      <c r="G52" s="45"/>
      <c r="H52" s="44">
        <f t="shared" si="1"/>
        <v>0</v>
      </c>
      <c r="I52" s="39"/>
      <c r="J52" s="29">
        <f t="shared" si="0"/>
        <v>2940</v>
      </c>
    </row>
    <row r="53" spans="2:10" ht="27.75" customHeight="1">
      <c r="B53" s="48">
        <v>-16</v>
      </c>
      <c r="C53" s="48" t="s">
        <v>73</v>
      </c>
      <c r="D53" s="48" t="s">
        <v>72</v>
      </c>
      <c r="E53" s="39">
        <v>10</v>
      </c>
      <c r="F53" s="44">
        <v>14</v>
      </c>
      <c r="G53" s="45"/>
      <c r="H53" s="44">
        <f t="shared" si="1"/>
        <v>0</v>
      </c>
      <c r="I53" s="39"/>
      <c r="J53" s="29">
        <f t="shared" si="0"/>
        <v>140</v>
      </c>
    </row>
    <row r="54" spans="2:10" ht="27.75" customHeight="1">
      <c r="B54" s="48">
        <v>-17</v>
      </c>
      <c r="C54" s="48" t="s">
        <v>74</v>
      </c>
      <c r="D54" s="48" t="s">
        <v>48</v>
      </c>
      <c r="E54" s="39">
        <v>10</v>
      </c>
      <c r="F54" s="44">
        <v>9</v>
      </c>
      <c r="G54" s="45"/>
      <c r="H54" s="44">
        <f t="shared" si="1"/>
        <v>0</v>
      </c>
      <c r="I54" s="39"/>
      <c r="J54" s="29">
        <f t="shared" si="0"/>
        <v>90</v>
      </c>
    </row>
    <row r="55" spans="2:10" ht="27.75" customHeight="1">
      <c r="B55" s="48">
        <v>-18</v>
      </c>
      <c r="C55" s="48" t="s">
        <v>75</v>
      </c>
      <c r="D55" s="48" t="s">
        <v>48</v>
      </c>
      <c r="E55" s="39">
        <v>10</v>
      </c>
      <c r="F55" s="44">
        <v>253</v>
      </c>
      <c r="G55" s="45"/>
      <c r="H55" s="44">
        <f t="shared" si="1"/>
        <v>0</v>
      </c>
      <c r="I55" s="39"/>
      <c r="J55" s="29">
        <f t="shared" si="0"/>
        <v>2530</v>
      </c>
    </row>
    <row r="56" spans="2:10" ht="27.75" customHeight="1">
      <c r="B56" s="48">
        <v>-19</v>
      </c>
      <c r="C56" s="39" t="s">
        <v>76</v>
      </c>
      <c r="D56" s="39" t="s">
        <v>77</v>
      </c>
      <c r="E56" s="39">
        <v>10</v>
      </c>
      <c r="F56" s="44">
        <v>48</v>
      </c>
      <c r="G56" s="45"/>
      <c r="H56" s="44">
        <f t="shared" si="1"/>
        <v>0</v>
      </c>
      <c r="I56" s="39"/>
      <c r="J56" s="29">
        <f t="shared" si="0"/>
        <v>480</v>
      </c>
    </row>
    <row r="57" spans="2:10" ht="27.75" customHeight="1">
      <c r="B57" s="48">
        <v>-20</v>
      </c>
      <c r="C57" s="39" t="s">
        <v>78</v>
      </c>
      <c r="D57" s="39" t="s">
        <v>77</v>
      </c>
      <c r="E57" s="39">
        <v>10</v>
      </c>
      <c r="F57" s="44">
        <v>88</v>
      </c>
      <c r="G57" s="45"/>
      <c r="H57" s="44">
        <f t="shared" si="1"/>
        <v>0</v>
      </c>
      <c r="I57" s="39"/>
      <c r="J57" s="29">
        <f t="shared" si="0"/>
        <v>880</v>
      </c>
    </row>
    <row r="58" spans="2:10" ht="27.75" customHeight="1">
      <c r="B58" s="48">
        <v>-21</v>
      </c>
      <c r="C58" s="39" t="s">
        <v>79</v>
      </c>
      <c r="D58" s="39" t="s">
        <v>25</v>
      </c>
      <c r="E58" s="39">
        <v>10</v>
      </c>
      <c r="F58" s="44">
        <v>1730</v>
      </c>
      <c r="G58" s="45"/>
      <c r="H58" s="44">
        <f t="shared" si="1"/>
        <v>0</v>
      </c>
      <c r="I58" s="39"/>
      <c r="J58" s="29">
        <f t="shared" si="0"/>
        <v>17300</v>
      </c>
    </row>
    <row r="59" spans="2:10" ht="27.75" customHeight="1">
      <c r="B59" s="48"/>
      <c r="C59" s="48"/>
      <c r="D59" s="48"/>
      <c r="E59" s="39"/>
      <c r="F59" s="44"/>
      <c r="G59" s="45"/>
      <c r="H59" s="44">
        <f t="shared" si="1"/>
        <v>0</v>
      </c>
      <c r="I59" s="39"/>
      <c r="J59" s="29">
        <f t="shared" si="0"/>
        <v>0</v>
      </c>
    </row>
    <row r="60" spans="2:10" s="22" customFormat="1" ht="27.75" customHeight="1">
      <c r="B60" s="43" t="s">
        <v>80</v>
      </c>
      <c r="C60" s="43"/>
      <c r="D60" s="43"/>
      <c r="E60" s="39"/>
      <c r="F60" s="44"/>
      <c r="G60" s="45"/>
      <c r="H60" s="44">
        <f>SUM(H14:H59)</f>
        <v>0</v>
      </c>
      <c r="I60" s="43"/>
      <c r="J60" s="29">
        <f t="shared" si="0"/>
        <v>0</v>
      </c>
    </row>
    <row r="61" spans="2:10" ht="30" customHeight="1">
      <c r="B61" s="42" t="s">
        <v>81</v>
      </c>
      <c r="C61" s="42"/>
      <c r="D61" s="39"/>
      <c r="E61" s="39"/>
      <c r="F61" s="44"/>
      <c r="G61" s="45"/>
      <c r="H61" s="44">
        <f t="shared" si="1"/>
        <v>0</v>
      </c>
      <c r="I61" s="39"/>
      <c r="J61" s="29">
        <f t="shared" si="0"/>
        <v>0</v>
      </c>
    </row>
    <row r="62" spans="2:10" ht="30" customHeight="1">
      <c r="B62" s="42">
        <v>301</v>
      </c>
      <c r="C62" s="42" t="s">
        <v>82</v>
      </c>
      <c r="D62" s="48"/>
      <c r="E62" s="39"/>
      <c r="F62" s="44"/>
      <c r="G62" s="45"/>
      <c r="H62" s="44">
        <f t="shared" si="1"/>
        <v>0</v>
      </c>
      <c r="I62" s="39"/>
      <c r="J62" s="29">
        <f t="shared" si="0"/>
        <v>0</v>
      </c>
    </row>
    <row r="63" spans="2:10" ht="30" customHeight="1">
      <c r="B63" s="48">
        <v>-1</v>
      </c>
      <c r="C63" s="48" t="s">
        <v>83</v>
      </c>
      <c r="D63" s="48" t="s">
        <v>25</v>
      </c>
      <c r="E63" s="39">
        <v>10</v>
      </c>
      <c r="F63" s="44">
        <v>284</v>
      </c>
      <c r="G63" s="45"/>
      <c r="H63" s="44">
        <f t="shared" si="1"/>
        <v>0</v>
      </c>
      <c r="I63" s="39"/>
      <c r="J63" s="29">
        <f t="shared" si="0"/>
        <v>2840</v>
      </c>
    </row>
    <row r="64" spans="2:10" ht="30" customHeight="1">
      <c r="B64" s="48">
        <v>-2</v>
      </c>
      <c r="C64" s="48" t="s">
        <v>84</v>
      </c>
      <c r="D64" s="48" t="s">
        <v>25</v>
      </c>
      <c r="E64" s="39">
        <v>10</v>
      </c>
      <c r="F64" s="44">
        <v>267</v>
      </c>
      <c r="G64" s="45"/>
      <c r="H64" s="44">
        <f t="shared" si="1"/>
        <v>0</v>
      </c>
      <c r="I64" s="39"/>
      <c r="J64" s="29">
        <f t="shared" si="0"/>
        <v>2670</v>
      </c>
    </row>
    <row r="65" spans="2:10" ht="30" customHeight="1">
      <c r="B65" s="48">
        <v>-3</v>
      </c>
      <c r="C65" s="48" t="s">
        <v>85</v>
      </c>
      <c r="D65" s="48" t="s">
        <v>72</v>
      </c>
      <c r="E65" s="39">
        <v>10</v>
      </c>
      <c r="F65" s="44">
        <v>12</v>
      </c>
      <c r="G65" s="45"/>
      <c r="H65" s="44">
        <f t="shared" si="1"/>
        <v>0</v>
      </c>
      <c r="I65" s="39"/>
      <c r="J65" s="29">
        <f t="shared" si="0"/>
        <v>120</v>
      </c>
    </row>
    <row r="66" spans="2:10" ht="30" customHeight="1">
      <c r="B66" s="48">
        <v>-4</v>
      </c>
      <c r="C66" s="48" t="s">
        <v>86</v>
      </c>
      <c r="D66" s="48" t="s">
        <v>72</v>
      </c>
      <c r="E66" s="39">
        <v>10</v>
      </c>
      <c r="F66" s="44">
        <v>15</v>
      </c>
      <c r="G66" s="45"/>
      <c r="H66" s="44">
        <f t="shared" si="1"/>
        <v>0</v>
      </c>
      <c r="I66" s="39"/>
      <c r="J66" s="29">
        <f t="shared" si="0"/>
        <v>150</v>
      </c>
    </row>
    <row r="67" spans="2:10" ht="30" customHeight="1">
      <c r="B67" s="48">
        <v>-5</v>
      </c>
      <c r="C67" s="48" t="s">
        <v>87</v>
      </c>
      <c r="D67" s="48" t="s">
        <v>72</v>
      </c>
      <c r="E67" s="39">
        <v>10</v>
      </c>
      <c r="F67" s="44">
        <v>18</v>
      </c>
      <c r="G67" s="45"/>
      <c r="H67" s="44">
        <f t="shared" si="1"/>
        <v>0</v>
      </c>
      <c r="I67" s="39"/>
      <c r="J67" s="29">
        <f t="shared" si="0"/>
        <v>180</v>
      </c>
    </row>
    <row r="68" spans="2:10" ht="30" customHeight="1">
      <c r="B68" s="48">
        <v>-6</v>
      </c>
      <c r="C68" s="48" t="s">
        <v>88</v>
      </c>
      <c r="D68" s="48" t="s">
        <v>25</v>
      </c>
      <c r="E68" s="39">
        <v>10</v>
      </c>
      <c r="F68" s="44">
        <v>250</v>
      </c>
      <c r="G68" s="45"/>
      <c r="H68" s="44">
        <f t="shared" si="1"/>
        <v>0</v>
      </c>
      <c r="I68" s="39"/>
      <c r="J68" s="29">
        <f t="shared" si="0"/>
        <v>2500</v>
      </c>
    </row>
    <row r="69" spans="2:10" ht="30" customHeight="1">
      <c r="B69" s="42">
        <v>302</v>
      </c>
      <c r="C69" s="42" t="s">
        <v>89</v>
      </c>
      <c r="D69" s="48"/>
      <c r="E69" s="39"/>
      <c r="F69" s="44"/>
      <c r="G69" s="45"/>
      <c r="H69" s="44">
        <f t="shared" si="1"/>
        <v>0</v>
      </c>
      <c r="I69" s="39"/>
      <c r="J69" s="29">
        <f t="shared" si="0"/>
        <v>0</v>
      </c>
    </row>
    <row r="70" spans="2:10" ht="30" customHeight="1">
      <c r="B70" s="48">
        <v>-1</v>
      </c>
      <c r="C70" s="48" t="s">
        <v>90</v>
      </c>
      <c r="D70" s="48" t="s">
        <v>48</v>
      </c>
      <c r="E70" s="39">
        <v>10</v>
      </c>
      <c r="F70" s="44">
        <v>15</v>
      </c>
      <c r="G70" s="45"/>
      <c r="H70" s="44">
        <f t="shared" si="1"/>
        <v>0</v>
      </c>
      <c r="I70" s="39"/>
      <c r="J70" s="29">
        <f t="shared" si="0"/>
        <v>150</v>
      </c>
    </row>
    <row r="71" spans="2:10" ht="30" customHeight="1">
      <c r="B71" s="48">
        <v>-2</v>
      </c>
      <c r="C71" s="48" t="s">
        <v>91</v>
      </c>
      <c r="D71" s="48" t="s">
        <v>48</v>
      </c>
      <c r="E71" s="39">
        <v>10</v>
      </c>
      <c r="F71" s="44">
        <v>19</v>
      </c>
      <c r="G71" s="45"/>
      <c r="H71" s="44">
        <f t="shared" si="1"/>
        <v>0</v>
      </c>
      <c r="I71" s="39"/>
      <c r="J71" s="29">
        <f aca="true" t="shared" si="2" ref="J71:J134">E71*F71</f>
        <v>190</v>
      </c>
    </row>
    <row r="72" spans="2:10" ht="30" customHeight="1">
      <c r="B72" s="42">
        <v>303</v>
      </c>
      <c r="C72" s="42" t="s">
        <v>92</v>
      </c>
      <c r="D72" s="48"/>
      <c r="E72" s="39"/>
      <c r="F72" s="44"/>
      <c r="G72" s="45"/>
      <c r="H72" s="44">
        <f aca="true" t="shared" si="3" ref="H72:H135">ROUND(E72*G72,0)</f>
        <v>0</v>
      </c>
      <c r="I72" s="39"/>
      <c r="J72" s="29">
        <f t="shared" si="2"/>
        <v>0</v>
      </c>
    </row>
    <row r="73" spans="2:10" ht="61.5" customHeight="1">
      <c r="B73" s="48">
        <v>-1</v>
      </c>
      <c r="C73" s="48" t="s">
        <v>93</v>
      </c>
      <c r="D73" s="48" t="s">
        <v>48</v>
      </c>
      <c r="E73" s="39">
        <v>10</v>
      </c>
      <c r="F73" s="44">
        <v>37</v>
      </c>
      <c r="G73" s="45"/>
      <c r="H73" s="44">
        <f t="shared" si="3"/>
        <v>0</v>
      </c>
      <c r="I73" s="39" t="s">
        <v>94</v>
      </c>
      <c r="J73" s="29">
        <f t="shared" si="2"/>
        <v>370</v>
      </c>
    </row>
    <row r="74" spans="2:10" ht="30" customHeight="1">
      <c r="B74" s="48">
        <v>-2</v>
      </c>
      <c r="C74" s="48" t="s">
        <v>95</v>
      </c>
      <c r="D74" s="48" t="s">
        <v>48</v>
      </c>
      <c r="E74" s="39">
        <v>10</v>
      </c>
      <c r="F74" s="44">
        <v>23</v>
      </c>
      <c r="G74" s="45"/>
      <c r="H74" s="44">
        <f t="shared" si="3"/>
        <v>0</v>
      </c>
      <c r="I74" s="39"/>
      <c r="J74" s="29">
        <f t="shared" si="2"/>
        <v>230</v>
      </c>
    </row>
    <row r="75" spans="2:10" ht="30" customHeight="1">
      <c r="B75" s="42">
        <v>304</v>
      </c>
      <c r="C75" s="42" t="s">
        <v>96</v>
      </c>
      <c r="D75" s="48"/>
      <c r="E75" s="39"/>
      <c r="F75" s="44"/>
      <c r="G75" s="45"/>
      <c r="H75" s="44">
        <f t="shared" si="3"/>
        <v>0</v>
      </c>
      <c r="I75" s="39"/>
      <c r="J75" s="29">
        <f t="shared" si="2"/>
        <v>0</v>
      </c>
    </row>
    <row r="76" spans="2:10" ht="30" customHeight="1">
      <c r="B76" s="48">
        <v>-1</v>
      </c>
      <c r="C76" s="48" t="s">
        <v>97</v>
      </c>
      <c r="D76" s="48" t="s">
        <v>25</v>
      </c>
      <c r="E76" s="39">
        <v>10</v>
      </c>
      <c r="F76" s="44">
        <v>254</v>
      </c>
      <c r="G76" s="45"/>
      <c r="H76" s="44">
        <f t="shared" si="3"/>
        <v>0</v>
      </c>
      <c r="I76" s="39"/>
      <c r="J76" s="29">
        <f t="shared" si="2"/>
        <v>2540</v>
      </c>
    </row>
    <row r="77" spans="2:10" ht="30" customHeight="1">
      <c r="B77" s="48">
        <v>-2</v>
      </c>
      <c r="C77" s="48" t="s">
        <v>98</v>
      </c>
      <c r="D77" s="48" t="s">
        <v>25</v>
      </c>
      <c r="E77" s="39">
        <v>10</v>
      </c>
      <c r="F77" s="44">
        <v>470</v>
      </c>
      <c r="G77" s="45"/>
      <c r="H77" s="44">
        <f t="shared" si="3"/>
        <v>0</v>
      </c>
      <c r="I77" s="39"/>
      <c r="J77" s="29">
        <f t="shared" si="2"/>
        <v>4700</v>
      </c>
    </row>
    <row r="78" spans="2:10" ht="30" customHeight="1">
      <c r="B78" s="48">
        <v>-3</v>
      </c>
      <c r="C78" s="48" t="s">
        <v>99</v>
      </c>
      <c r="D78" s="48" t="s">
        <v>25</v>
      </c>
      <c r="E78" s="39">
        <v>10</v>
      </c>
      <c r="F78" s="44">
        <v>211</v>
      </c>
      <c r="G78" s="45"/>
      <c r="H78" s="44">
        <f t="shared" si="3"/>
        <v>0</v>
      </c>
      <c r="I78" s="39"/>
      <c r="J78" s="29">
        <f t="shared" si="2"/>
        <v>2110</v>
      </c>
    </row>
    <row r="79" spans="2:10" ht="30" customHeight="1">
      <c r="B79" s="48">
        <v>-4</v>
      </c>
      <c r="C79" s="48" t="s">
        <v>100</v>
      </c>
      <c r="D79" s="48" t="s">
        <v>25</v>
      </c>
      <c r="E79" s="39">
        <v>10</v>
      </c>
      <c r="F79" s="44">
        <v>1378</v>
      </c>
      <c r="G79" s="45"/>
      <c r="H79" s="44">
        <f t="shared" si="3"/>
        <v>0</v>
      </c>
      <c r="I79" s="39"/>
      <c r="J79" s="29">
        <f t="shared" si="2"/>
        <v>13780</v>
      </c>
    </row>
    <row r="80" spans="2:10" ht="30" customHeight="1">
      <c r="B80" s="48">
        <v>-5</v>
      </c>
      <c r="C80" s="48" t="s">
        <v>101</v>
      </c>
      <c r="D80" s="48" t="s">
        <v>72</v>
      </c>
      <c r="E80" s="39">
        <v>10</v>
      </c>
      <c r="F80" s="44">
        <v>42</v>
      </c>
      <c r="G80" s="45"/>
      <c r="H80" s="44">
        <f t="shared" si="3"/>
        <v>0</v>
      </c>
      <c r="I80" s="39"/>
      <c r="J80" s="29">
        <f t="shared" si="2"/>
        <v>420</v>
      </c>
    </row>
    <row r="81" spans="2:10" ht="30" customHeight="1">
      <c r="B81" s="42">
        <v>305</v>
      </c>
      <c r="C81" s="42" t="s">
        <v>102</v>
      </c>
      <c r="D81" s="48" t="s">
        <v>72</v>
      </c>
      <c r="E81" s="39">
        <v>10</v>
      </c>
      <c r="F81" s="44">
        <v>6</v>
      </c>
      <c r="G81" s="45"/>
      <c r="H81" s="44">
        <f t="shared" si="3"/>
        <v>0</v>
      </c>
      <c r="I81" s="39"/>
      <c r="J81" s="29">
        <f t="shared" si="2"/>
        <v>60</v>
      </c>
    </row>
    <row r="82" spans="2:10" ht="30" customHeight="1">
      <c r="B82" s="42">
        <v>306</v>
      </c>
      <c r="C82" s="42" t="s">
        <v>103</v>
      </c>
      <c r="D82" s="48"/>
      <c r="E82" s="39"/>
      <c r="F82" s="44"/>
      <c r="G82" s="45"/>
      <c r="H82" s="44">
        <f t="shared" si="3"/>
        <v>0</v>
      </c>
      <c r="I82" s="39"/>
      <c r="J82" s="29">
        <f t="shared" si="2"/>
        <v>0</v>
      </c>
    </row>
    <row r="83" spans="2:10" ht="30" customHeight="1">
      <c r="B83" s="48">
        <v>-1</v>
      </c>
      <c r="C83" s="48" t="s">
        <v>103</v>
      </c>
      <c r="D83" s="48" t="s">
        <v>72</v>
      </c>
      <c r="E83" s="39">
        <v>10</v>
      </c>
      <c r="F83" s="44">
        <v>6</v>
      </c>
      <c r="G83" s="45"/>
      <c r="H83" s="44">
        <f t="shared" si="3"/>
        <v>0</v>
      </c>
      <c r="I83" s="39"/>
      <c r="J83" s="29">
        <f t="shared" si="2"/>
        <v>60</v>
      </c>
    </row>
    <row r="84" spans="2:10" ht="30" customHeight="1">
      <c r="B84" s="48">
        <v>-2</v>
      </c>
      <c r="C84" s="48" t="s">
        <v>104</v>
      </c>
      <c r="D84" s="48" t="s">
        <v>72</v>
      </c>
      <c r="E84" s="39">
        <v>10</v>
      </c>
      <c r="F84" s="44">
        <v>31</v>
      </c>
      <c r="G84" s="45"/>
      <c r="H84" s="44">
        <f t="shared" si="3"/>
        <v>0</v>
      </c>
      <c r="I84" s="39"/>
      <c r="J84" s="29">
        <f t="shared" si="2"/>
        <v>310</v>
      </c>
    </row>
    <row r="85" spans="2:10" ht="30" customHeight="1">
      <c r="B85" s="42">
        <v>307</v>
      </c>
      <c r="C85" s="42" t="s">
        <v>105</v>
      </c>
      <c r="D85" s="48"/>
      <c r="E85" s="39"/>
      <c r="F85" s="44"/>
      <c r="G85" s="45"/>
      <c r="H85" s="44">
        <f t="shared" si="3"/>
        <v>0</v>
      </c>
      <c r="I85" s="39"/>
      <c r="J85" s="29">
        <f t="shared" si="2"/>
        <v>0</v>
      </c>
    </row>
    <row r="86" spans="2:10" ht="30" customHeight="1">
      <c r="B86" s="48">
        <v>-1</v>
      </c>
      <c r="C86" s="48" t="s">
        <v>106</v>
      </c>
      <c r="D86" s="48" t="s">
        <v>107</v>
      </c>
      <c r="E86" s="39">
        <v>10</v>
      </c>
      <c r="F86" s="44">
        <v>99</v>
      </c>
      <c r="G86" s="45"/>
      <c r="H86" s="44">
        <f t="shared" si="3"/>
        <v>0</v>
      </c>
      <c r="I86" s="39"/>
      <c r="J86" s="29">
        <f t="shared" si="2"/>
        <v>990</v>
      </c>
    </row>
    <row r="87" spans="2:10" ht="30" customHeight="1">
      <c r="B87" s="48">
        <v>-2</v>
      </c>
      <c r="C87" s="48" t="s">
        <v>108</v>
      </c>
      <c r="D87" s="48" t="s">
        <v>107</v>
      </c>
      <c r="E87" s="39">
        <v>10</v>
      </c>
      <c r="F87" s="44">
        <v>132</v>
      </c>
      <c r="G87" s="45"/>
      <c r="H87" s="44">
        <f t="shared" si="3"/>
        <v>0</v>
      </c>
      <c r="I87" s="39"/>
      <c r="J87" s="29">
        <f t="shared" si="2"/>
        <v>1320</v>
      </c>
    </row>
    <row r="88" spans="2:10" ht="30" customHeight="1">
      <c r="B88" s="48">
        <v>-3</v>
      </c>
      <c r="C88" s="48" t="s">
        <v>109</v>
      </c>
      <c r="D88" s="48" t="s">
        <v>72</v>
      </c>
      <c r="E88" s="39">
        <v>10</v>
      </c>
      <c r="F88" s="44">
        <v>105</v>
      </c>
      <c r="G88" s="45"/>
      <c r="H88" s="44">
        <f t="shared" si="3"/>
        <v>0</v>
      </c>
      <c r="I88" s="39"/>
      <c r="J88" s="29">
        <f t="shared" si="2"/>
        <v>1050</v>
      </c>
    </row>
    <row r="89" spans="2:10" ht="30" customHeight="1">
      <c r="B89" s="48">
        <v>-4</v>
      </c>
      <c r="C89" s="48" t="s">
        <v>110</v>
      </c>
      <c r="D89" s="48" t="s">
        <v>72</v>
      </c>
      <c r="E89" s="39">
        <v>10</v>
      </c>
      <c r="F89" s="44">
        <v>108</v>
      </c>
      <c r="G89" s="45"/>
      <c r="H89" s="44">
        <f t="shared" si="3"/>
        <v>0</v>
      </c>
      <c r="I89" s="39"/>
      <c r="J89" s="29">
        <f t="shared" si="2"/>
        <v>1080</v>
      </c>
    </row>
    <row r="90" spans="2:10" ht="30" customHeight="1">
      <c r="B90" s="48">
        <v>-5</v>
      </c>
      <c r="C90" s="48" t="s">
        <v>111</v>
      </c>
      <c r="D90" s="48" t="s">
        <v>72</v>
      </c>
      <c r="E90" s="39">
        <v>10</v>
      </c>
      <c r="F90" s="44">
        <v>114</v>
      </c>
      <c r="G90" s="45"/>
      <c r="H90" s="44">
        <f t="shared" si="3"/>
        <v>0</v>
      </c>
      <c r="I90" s="39"/>
      <c r="J90" s="29">
        <f t="shared" si="2"/>
        <v>1140</v>
      </c>
    </row>
    <row r="91" spans="2:10" ht="30" customHeight="1">
      <c r="B91" s="42">
        <v>308</v>
      </c>
      <c r="C91" s="42" t="s">
        <v>112</v>
      </c>
      <c r="D91" s="48"/>
      <c r="E91" s="39"/>
      <c r="F91" s="44"/>
      <c r="G91" s="45"/>
      <c r="H91" s="44">
        <f t="shared" si="3"/>
        <v>0</v>
      </c>
      <c r="I91" s="39"/>
      <c r="J91" s="29">
        <f t="shared" si="2"/>
        <v>0</v>
      </c>
    </row>
    <row r="92" spans="2:10" ht="30" customHeight="1">
      <c r="B92" s="48">
        <v>-1</v>
      </c>
      <c r="C92" s="48" t="s">
        <v>113</v>
      </c>
      <c r="D92" s="48" t="s">
        <v>67</v>
      </c>
      <c r="E92" s="39">
        <v>10</v>
      </c>
      <c r="F92" s="44">
        <v>317</v>
      </c>
      <c r="G92" s="45"/>
      <c r="H92" s="44">
        <f t="shared" si="3"/>
        <v>0</v>
      </c>
      <c r="I92" s="39" t="s">
        <v>114</v>
      </c>
      <c r="J92" s="29">
        <f t="shared" si="2"/>
        <v>3170</v>
      </c>
    </row>
    <row r="93" spans="2:10" ht="30" customHeight="1">
      <c r="B93" s="48">
        <v>-2</v>
      </c>
      <c r="C93" s="48" t="s">
        <v>115</v>
      </c>
      <c r="D93" s="48" t="s">
        <v>67</v>
      </c>
      <c r="E93" s="39">
        <v>10</v>
      </c>
      <c r="F93" s="44">
        <v>286</v>
      </c>
      <c r="G93" s="45"/>
      <c r="H93" s="44">
        <f t="shared" si="3"/>
        <v>0</v>
      </c>
      <c r="I93" s="39"/>
      <c r="J93" s="29">
        <f t="shared" si="2"/>
        <v>2860</v>
      </c>
    </row>
    <row r="94" spans="2:10" ht="30" customHeight="1">
      <c r="B94" s="42">
        <v>309</v>
      </c>
      <c r="C94" s="42" t="s">
        <v>116</v>
      </c>
      <c r="D94" s="48"/>
      <c r="E94" s="39">
        <v>10</v>
      </c>
      <c r="F94" s="44"/>
      <c r="G94" s="45"/>
      <c r="H94" s="44">
        <f t="shared" si="3"/>
        <v>0</v>
      </c>
      <c r="I94" s="39"/>
      <c r="J94" s="29">
        <f t="shared" si="2"/>
        <v>0</v>
      </c>
    </row>
    <row r="95" spans="2:10" ht="30" customHeight="1">
      <c r="B95" s="48">
        <v>-1</v>
      </c>
      <c r="C95" s="48" t="s">
        <v>117</v>
      </c>
      <c r="D95" s="48" t="s">
        <v>72</v>
      </c>
      <c r="E95" s="39">
        <v>10</v>
      </c>
      <c r="F95" s="44">
        <v>308</v>
      </c>
      <c r="G95" s="45"/>
      <c r="H95" s="44">
        <f t="shared" si="3"/>
        <v>0</v>
      </c>
      <c r="I95" s="39"/>
      <c r="J95" s="29">
        <f t="shared" si="2"/>
        <v>3080</v>
      </c>
    </row>
    <row r="96" spans="2:10" ht="30" customHeight="1">
      <c r="B96" s="42">
        <v>310</v>
      </c>
      <c r="C96" s="42" t="s">
        <v>118</v>
      </c>
      <c r="D96" s="48"/>
      <c r="E96" s="39"/>
      <c r="F96" s="44"/>
      <c r="G96" s="45"/>
      <c r="H96" s="44">
        <f t="shared" si="3"/>
        <v>0</v>
      </c>
      <c r="I96" s="39"/>
      <c r="J96" s="29">
        <f t="shared" si="2"/>
        <v>0</v>
      </c>
    </row>
    <row r="97" spans="2:10" ht="30" customHeight="1">
      <c r="B97" s="48">
        <v>-1</v>
      </c>
      <c r="C97" s="48" t="s">
        <v>119</v>
      </c>
      <c r="D97" s="48" t="s">
        <v>25</v>
      </c>
      <c r="E97" s="39">
        <v>10</v>
      </c>
      <c r="F97" s="44">
        <v>609</v>
      </c>
      <c r="G97" s="45"/>
      <c r="H97" s="44">
        <f t="shared" si="3"/>
        <v>0</v>
      </c>
      <c r="I97" s="39"/>
      <c r="J97" s="29">
        <f t="shared" si="2"/>
        <v>6090</v>
      </c>
    </row>
    <row r="98" spans="2:10" ht="30" customHeight="1">
      <c r="B98" s="48">
        <v>-2</v>
      </c>
      <c r="C98" s="48" t="s">
        <v>120</v>
      </c>
      <c r="D98" s="48" t="s">
        <v>25</v>
      </c>
      <c r="E98" s="39">
        <v>10</v>
      </c>
      <c r="F98" s="44">
        <v>1258</v>
      </c>
      <c r="G98" s="45"/>
      <c r="H98" s="44">
        <f t="shared" si="3"/>
        <v>0</v>
      </c>
      <c r="I98" s="39"/>
      <c r="J98" s="29">
        <f t="shared" si="2"/>
        <v>12580</v>
      </c>
    </row>
    <row r="99" spans="2:10" ht="30" customHeight="1">
      <c r="B99" s="48">
        <v>-3</v>
      </c>
      <c r="C99" s="48" t="s">
        <v>121</v>
      </c>
      <c r="D99" s="48" t="s">
        <v>122</v>
      </c>
      <c r="E99" s="39">
        <v>10</v>
      </c>
      <c r="F99" s="44">
        <v>5720</v>
      </c>
      <c r="G99" s="45"/>
      <c r="H99" s="44">
        <f t="shared" si="3"/>
        <v>0</v>
      </c>
      <c r="I99" s="39"/>
      <c r="J99" s="29">
        <f t="shared" si="2"/>
        <v>57200</v>
      </c>
    </row>
    <row r="100" spans="2:10" ht="30" customHeight="1">
      <c r="B100" s="48">
        <v>-4</v>
      </c>
      <c r="C100" s="48" t="s">
        <v>123</v>
      </c>
      <c r="D100" s="48" t="s">
        <v>25</v>
      </c>
      <c r="E100" s="39">
        <v>10</v>
      </c>
      <c r="F100" s="44">
        <v>528</v>
      </c>
      <c r="G100" s="45"/>
      <c r="H100" s="44">
        <f t="shared" si="3"/>
        <v>0</v>
      </c>
      <c r="I100" s="39"/>
      <c r="J100" s="29">
        <f t="shared" si="2"/>
        <v>5280</v>
      </c>
    </row>
    <row r="101" spans="2:10" ht="30" customHeight="1">
      <c r="B101" s="48">
        <v>-5</v>
      </c>
      <c r="C101" s="39" t="s">
        <v>124</v>
      </c>
      <c r="D101" s="39" t="s">
        <v>125</v>
      </c>
      <c r="E101" s="39">
        <v>10</v>
      </c>
      <c r="F101" s="44">
        <v>21</v>
      </c>
      <c r="G101" s="45"/>
      <c r="H101" s="44">
        <f t="shared" si="3"/>
        <v>0</v>
      </c>
      <c r="I101" s="39" t="s">
        <v>126</v>
      </c>
      <c r="J101" s="29">
        <f t="shared" si="2"/>
        <v>210</v>
      </c>
    </row>
    <row r="102" spans="2:10" ht="30" customHeight="1">
      <c r="B102" s="42">
        <v>311</v>
      </c>
      <c r="C102" s="42" t="s">
        <v>127</v>
      </c>
      <c r="D102" s="48"/>
      <c r="E102" s="39"/>
      <c r="F102" s="44"/>
      <c r="G102" s="45"/>
      <c r="H102" s="44">
        <f t="shared" si="3"/>
        <v>0</v>
      </c>
      <c r="I102" s="39"/>
      <c r="J102" s="29">
        <f t="shared" si="2"/>
        <v>0</v>
      </c>
    </row>
    <row r="103" spans="2:10" ht="30" customHeight="1">
      <c r="B103" s="48">
        <v>-1</v>
      </c>
      <c r="C103" s="48" t="s">
        <v>128</v>
      </c>
      <c r="D103" s="48" t="s">
        <v>48</v>
      </c>
      <c r="E103" s="39">
        <v>10</v>
      </c>
      <c r="F103" s="44">
        <v>24</v>
      </c>
      <c r="G103" s="45"/>
      <c r="H103" s="44">
        <f t="shared" si="3"/>
        <v>0</v>
      </c>
      <c r="I103" s="39"/>
      <c r="J103" s="29">
        <f t="shared" si="2"/>
        <v>240</v>
      </c>
    </row>
    <row r="104" spans="2:10" ht="30" customHeight="1">
      <c r="B104" s="48">
        <v>-2</v>
      </c>
      <c r="C104" s="48" t="s">
        <v>129</v>
      </c>
      <c r="D104" s="48" t="s">
        <v>130</v>
      </c>
      <c r="E104" s="39">
        <v>10</v>
      </c>
      <c r="F104" s="44">
        <v>113</v>
      </c>
      <c r="G104" s="45"/>
      <c r="H104" s="44">
        <f t="shared" si="3"/>
        <v>0</v>
      </c>
      <c r="I104" s="39"/>
      <c r="J104" s="29">
        <f t="shared" si="2"/>
        <v>1130</v>
      </c>
    </row>
    <row r="105" spans="2:10" ht="30" customHeight="1">
      <c r="B105" s="48">
        <v>-3</v>
      </c>
      <c r="C105" s="48" t="s">
        <v>131</v>
      </c>
      <c r="D105" s="48" t="s">
        <v>130</v>
      </c>
      <c r="E105" s="39">
        <v>10</v>
      </c>
      <c r="F105" s="44">
        <v>54</v>
      </c>
      <c r="G105" s="45"/>
      <c r="H105" s="44">
        <f t="shared" si="3"/>
        <v>0</v>
      </c>
      <c r="I105" s="39"/>
      <c r="J105" s="29">
        <f t="shared" si="2"/>
        <v>540</v>
      </c>
    </row>
    <row r="106" spans="2:10" ht="30" customHeight="1">
      <c r="B106" s="48">
        <v>-5</v>
      </c>
      <c r="C106" s="48" t="s">
        <v>132</v>
      </c>
      <c r="D106" s="48" t="s">
        <v>72</v>
      </c>
      <c r="E106" s="39">
        <v>10</v>
      </c>
      <c r="F106" s="44">
        <v>17</v>
      </c>
      <c r="G106" s="45"/>
      <c r="H106" s="44">
        <f t="shared" si="3"/>
        <v>0</v>
      </c>
      <c r="I106" s="39"/>
      <c r="J106" s="29">
        <f t="shared" si="2"/>
        <v>170</v>
      </c>
    </row>
    <row r="107" spans="2:10" ht="30" customHeight="1">
      <c r="B107" s="48">
        <v>-6</v>
      </c>
      <c r="C107" s="48" t="s">
        <v>133</v>
      </c>
      <c r="D107" s="48" t="s">
        <v>72</v>
      </c>
      <c r="E107" s="39">
        <v>10</v>
      </c>
      <c r="F107" s="44">
        <v>18</v>
      </c>
      <c r="G107" s="45"/>
      <c r="H107" s="44">
        <f t="shared" si="3"/>
        <v>0</v>
      </c>
      <c r="I107" s="39"/>
      <c r="J107" s="29">
        <f t="shared" si="2"/>
        <v>180</v>
      </c>
    </row>
    <row r="108" spans="2:10" ht="30" customHeight="1">
      <c r="B108" s="48">
        <v>-7</v>
      </c>
      <c r="C108" s="48" t="s">
        <v>134</v>
      </c>
      <c r="D108" s="48" t="s">
        <v>48</v>
      </c>
      <c r="E108" s="39">
        <v>10</v>
      </c>
      <c r="F108" s="44">
        <v>15</v>
      </c>
      <c r="G108" s="45"/>
      <c r="H108" s="44">
        <f t="shared" si="3"/>
        <v>0</v>
      </c>
      <c r="I108" s="39"/>
      <c r="J108" s="29">
        <f t="shared" si="2"/>
        <v>150</v>
      </c>
    </row>
    <row r="109" spans="2:10" ht="33" customHeight="1">
      <c r="B109" s="48"/>
      <c r="C109" s="48"/>
      <c r="D109" s="48"/>
      <c r="E109" s="39"/>
      <c r="F109" s="44"/>
      <c r="G109" s="45"/>
      <c r="H109" s="44">
        <f t="shared" si="3"/>
        <v>0</v>
      </c>
      <c r="I109" s="39"/>
      <c r="J109" s="29">
        <f t="shared" si="2"/>
        <v>0</v>
      </c>
    </row>
    <row r="110" spans="2:10" s="22" customFormat="1" ht="30" customHeight="1">
      <c r="B110" s="43" t="s">
        <v>135</v>
      </c>
      <c r="C110" s="43"/>
      <c r="D110" s="43"/>
      <c r="E110" s="39"/>
      <c r="F110" s="44"/>
      <c r="G110" s="45"/>
      <c r="H110" s="44">
        <f>SUM(H61:H109)</f>
        <v>0</v>
      </c>
      <c r="I110" s="43"/>
      <c r="J110" s="29">
        <f t="shared" si="2"/>
        <v>0</v>
      </c>
    </row>
    <row r="111" spans="2:10" ht="24.75" customHeight="1">
      <c r="B111" s="42" t="s">
        <v>136</v>
      </c>
      <c r="C111" s="42"/>
      <c r="D111" s="39"/>
      <c r="E111" s="39"/>
      <c r="F111" s="44"/>
      <c r="G111" s="45"/>
      <c r="H111" s="44">
        <f t="shared" si="3"/>
        <v>0</v>
      </c>
      <c r="I111" s="39"/>
      <c r="J111" s="29">
        <f t="shared" si="2"/>
        <v>0</v>
      </c>
    </row>
    <row r="112" spans="2:10" ht="24.75" customHeight="1">
      <c r="B112" s="42">
        <v>401</v>
      </c>
      <c r="C112" s="42" t="s">
        <v>137</v>
      </c>
      <c r="D112" s="48"/>
      <c r="E112" s="39"/>
      <c r="F112" s="44"/>
      <c r="G112" s="45"/>
      <c r="H112" s="44">
        <f t="shared" si="3"/>
        <v>0</v>
      </c>
      <c r="I112" s="39"/>
      <c r="J112" s="29">
        <f t="shared" si="2"/>
        <v>0</v>
      </c>
    </row>
    <row r="113" spans="2:10" ht="24.75" customHeight="1">
      <c r="B113" s="48">
        <v>-1</v>
      </c>
      <c r="C113" s="48" t="s">
        <v>138</v>
      </c>
      <c r="D113" s="48" t="s">
        <v>48</v>
      </c>
      <c r="E113" s="39">
        <v>10</v>
      </c>
      <c r="F113" s="44">
        <v>1740</v>
      </c>
      <c r="G113" s="45"/>
      <c r="H113" s="44">
        <f t="shared" si="3"/>
        <v>0</v>
      </c>
      <c r="I113" s="39"/>
      <c r="J113" s="29">
        <f t="shared" si="2"/>
        <v>17400</v>
      </c>
    </row>
    <row r="114" spans="2:10" ht="24.75" customHeight="1">
      <c r="B114" s="48">
        <v>-2</v>
      </c>
      <c r="C114" s="48" t="s">
        <v>139</v>
      </c>
      <c r="D114" s="48" t="s">
        <v>48</v>
      </c>
      <c r="E114" s="39">
        <v>10</v>
      </c>
      <c r="F114" s="44">
        <v>1857</v>
      </c>
      <c r="G114" s="45"/>
      <c r="H114" s="44">
        <f t="shared" si="3"/>
        <v>0</v>
      </c>
      <c r="I114" s="39"/>
      <c r="J114" s="29">
        <f t="shared" si="2"/>
        <v>18570</v>
      </c>
    </row>
    <row r="115" spans="2:10" ht="24.75" customHeight="1">
      <c r="B115" s="48">
        <v>-3</v>
      </c>
      <c r="C115" s="48" t="s">
        <v>140</v>
      </c>
      <c r="D115" s="48" t="s">
        <v>48</v>
      </c>
      <c r="E115" s="39">
        <v>10</v>
      </c>
      <c r="F115" s="44">
        <v>2204</v>
      </c>
      <c r="G115" s="45"/>
      <c r="H115" s="44">
        <f t="shared" si="3"/>
        <v>0</v>
      </c>
      <c r="I115" s="39"/>
      <c r="J115" s="29">
        <f t="shared" si="2"/>
        <v>22040</v>
      </c>
    </row>
    <row r="116" spans="2:10" ht="24.75" customHeight="1">
      <c r="B116" s="48">
        <v>-4</v>
      </c>
      <c r="C116" s="48" t="s">
        <v>141</v>
      </c>
      <c r="D116" s="48" t="s">
        <v>48</v>
      </c>
      <c r="E116" s="39">
        <v>10</v>
      </c>
      <c r="F116" s="44">
        <v>2437</v>
      </c>
      <c r="G116" s="45"/>
      <c r="H116" s="44">
        <f t="shared" si="3"/>
        <v>0</v>
      </c>
      <c r="I116" s="39"/>
      <c r="J116" s="29">
        <f t="shared" si="2"/>
        <v>24370</v>
      </c>
    </row>
    <row r="117" spans="2:10" ht="24.75" customHeight="1">
      <c r="B117" s="48">
        <v>-5</v>
      </c>
      <c r="C117" s="48" t="s">
        <v>142</v>
      </c>
      <c r="D117" s="48" t="s">
        <v>48</v>
      </c>
      <c r="E117" s="39">
        <v>10</v>
      </c>
      <c r="F117" s="44">
        <v>2784</v>
      </c>
      <c r="G117" s="45"/>
      <c r="H117" s="44">
        <f t="shared" si="3"/>
        <v>0</v>
      </c>
      <c r="I117" s="39"/>
      <c r="J117" s="29">
        <f t="shared" si="2"/>
        <v>27840</v>
      </c>
    </row>
    <row r="118" spans="2:10" ht="39.75" customHeight="1">
      <c r="B118" s="48">
        <v>-6</v>
      </c>
      <c r="C118" s="39" t="s">
        <v>143</v>
      </c>
      <c r="D118" s="39" t="s">
        <v>48</v>
      </c>
      <c r="E118" s="39">
        <v>10</v>
      </c>
      <c r="F118" s="44">
        <v>5221</v>
      </c>
      <c r="G118" s="45"/>
      <c r="H118" s="44">
        <f t="shared" si="3"/>
        <v>0</v>
      </c>
      <c r="I118" s="39"/>
      <c r="J118" s="29">
        <f t="shared" si="2"/>
        <v>52210</v>
      </c>
    </row>
    <row r="119" spans="2:10" ht="24.75" customHeight="1">
      <c r="B119" s="48">
        <v>-7</v>
      </c>
      <c r="C119" s="48" t="s">
        <v>144</v>
      </c>
      <c r="D119" s="48"/>
      <c r="E119" s="39"/>
      <c r="F119" s="44"/>
      <c r="G119" s="45"/>
      <c r="H119" s="44">
        <f t="shared" si="3"/>
        <v>0</v>
      </c>
      <c r="I119" s="39"/>
      <c r="J119" s="29">
        <f t="shared" si="2"/>
        <v>0</v>
      </c>
    </row>
    <row r="120" spans="2:10" ht="66.75" customHeight="1">
      <c r="B120" s="39" t="s">
        <v>145</v>
      </c>
      <c r="C120" s="39" t="s">
        <v>146</v>
      </c>
      <c r="D120" s="48" t="s">
        <v>25</v>
      </c>
      <c r="E120" s="39">
        <v>10</v>
      </c>
      <c r="F120" s="44">
        <v>1496</v>
      </c>
      <c r="G120" s="45"/>
      <c r="H120" s="44">
        <f t="shared" si="3"/>
        <v>0</v>
      </c>
      <c r="I120" s="39"/>
      <c r="J120" s="29">
        <f t="shared" si="2"/>
        <v>14960</v>
      </c>
    </row>
    <row r="121" spans="2:10" ht="24.75" customHeight="1">
      <c r="B121" s="39" t="s">
        <v>147</v>
      </c>
      <c r="C121" s="39" t="s">
        <v>148</v>
      </c>
      <c r="D121" s="48" t="s">
        <v>67</v>
      </c>
      <c r="E121" s="39">
        <v>10</v>
      </c>
      <c r="F121" s="44">
        <v>1122</v>
      </c>
      <c r="G121" s="45"/>
      <c r="H121" s="44">
        <f t="shared" si="3"/>
        <v>0</v>
      </c>
      <c r="I121" s="39"/>
      <c r="J121" s="29">
        <f t="shared" si="2"/>
        <v>11220</v>
      </c>
    </row>
    <row r="122" spans="2:10" ht="24.75" customHeight="1">
      <c r="B122" s="39" t="s">
        <v>149</v>
      </c>
      <c r="C122" s="39" t="s">
        <v>150</v>
      </c>
      <c r="D122" s="48" t="s">
        <v>67</v>
      </c>
      <c r="E122" s="39">
        <v>10</v>
      </c>
      <c r="F122" s="44">
        <v>598</v>
      </c>
      <c r="G122" s="45"/>
      <c r="H122" s="44">
        <f t="shared" si="3"/>
        <v>0</v>
      </c>
      <c r="I122" s="39"/>
      <c r="J122" s="29">
        <f t="shared" si="2"/>
        <v>5980</v>
      </c>
    </row>
    <row r="123" spans="2:10" ht="24.75" customHeight="1">
      <c r="B123" s="48">
        <v>-8</v>
      </c>
      <c r="C123" s="48" t="s">
        <v>151</v>
      </c>
      <c r="D123" s="48" t="s">
        <v>48</v>
      </c>
      <c r="E123" s="39">
        <v>10</v>
      </c>
      <c r="F123" s="44">
        <v>257</v>
      </c>
      <c r="G123" s="45"/>
      <c r="H123" s="44">
        <f t="shared" si="3"/>
        <v>0</v>
      </c>
      <c r="I123" s="39"/>
      <c r="J123" s="29">
        <f t="shared" si="2"/>
        <v>2570</v>
      </c>
    </row>
    <row r="124" spans="2:10" ht="24.75" customHeight="1">
      <c r="B124" s="39">
        <v>-9</v>
      </c>
      <c r="C124" s="39" t="s">
        <v>152</v>
      </c>
      <c r="D124" s="39" t="s">
        <v>67</v>
      </c>
      <c r="E124" s="39">
        <v>10</v>
      </c>
      <c r="F124" s="44">
        <v>406</v>
      </c>
      <c r="G124" s="45"/>
      <c r="H124" s="44">
        <f t="shared" si="3"/>
        <v>0</v>
      </c>
      <c r="I124" s="39"/>
      <c r="J124" s="29">
        <f t="shared" si="2"/>
        <v>4060</v>
      </c>
    </row>
    <row r="125" spans="2:10" ht="24.75" customHeight="1">
      <c r="B125" s="48">
        <v>-10</v>
      </c>
      <c r="C125" s="39" t="s">
        <v>153</v>
      </c>
      <c r="D125" s="39" t="s">
        <v>154</v>
      </c>
      <c r="E125" s="39">
        <v>10</v>
      </c>
      <c r="F125" s="44">
        <v>35</v>
      </c>
      <c r="G125" s="45"/>
      <c r="H125" s="44">
        <f t="shared" si="3"/>
        <v>0</v>
      </c>
      <c r="I125" s="39"/>
      <c r="J125" s="29">
        <f t="shared" si="2"/>
        <v>350</v>
      </c>
    </row>
    <row r="126" spans="2:10" ht="30" customHeight="1">
      <c r="B126" s="39">
        <v>-11</v>
      </c>
      <c r="C126" s="39" t="s">
        <v>155</v>
      </c>
      <c r="D126" s="39" t="s">
        <v>156</v>
      </c>
      <c r="E126" s="39">
        <v>10</v>
      </c>
      <c r="F126" s="44">
        <v>2901</v>
      </c>
      <c r="G126" s="45"/>
      <c r="H126" s="44">
        <f t="shared" si="3"/>
        <v>0</v>
      </c>
      <c r="I126" s="39"/>
      <c r="J126" s="29">
        <f t="shared" si="2"/>
        <v>29010</v>
      </c>
    </row>
    <row r="127" spans="2:10" ht="27.75" customHeight="1">
      <c r="B127" s="48">
        <v>-12</v>
      </c>
      <c r="C127" s="39" t="s">
        <v>157</v>
      </c>
      <c r="D127" s="39" t="s">
        <v>158</v>
      </c>
      <c r="E127" s="39">
        <v>10</v>
      </c>
      <c r="F127" s="44">
        <v>5720</v>
      </c>
      <c r="G127" s="45"/>
      <c r="H127" s="44">
        <f t="shared" si="3"/>
        <v>0</v>
      </c>
      <c r="I127" s="39"/>
      <c r="J127" s="29">
        <f t="shared" si="2"/>
        <v>57200</v>
      </c>
    </row>
    <row r="128" spans="2:10" ht="24.75" customHeight="1">
      <c r="B128" s="42">
        <v>402</v>
      </c>
      <c r="C128" s="42" t="s">
        <v>159</v>
      </c>
      <c r="D128" s="48"/>
      <c r="E128" s="39"/>
      <c r="F128" s="44"/>
      <c r="G128" s="45"/>
      <c r="H128" s="44">
        <f t="shared" si="3"/>
        <v>0</v>
      </c>
      <c r="I128" s="39"/>
      <c r="J128" s="29">
        <f t="shared" si="2"/>
        <v>0</v>
      </c>
    </row>
    <row r="129" spans="2:10" ht="24.75" customHeight="1">
      <c r="B129" s="48">
        <v>-1</v>
      </c>
      <c r="C129" s="48" t="s">
        <v>160</v>
      </c>
      <c r="D129" s="48" t="s">
        <v>72</v>
      </c>
      <c r="E129" s="39">
        <v>10</v>
      </c>
      <c r="F129" s="44">
        <v>14</v>
      </c>
      <c r="G129" s="45"/>
      <c r="H129" s="44">
        <f t="shared" si="3"/>
        <v>0</v>
      </c>
      <c r="I129" s="39"/>
      <c r="J129" s="29">
        <f t="shared" si="2"/>
        <v>140</v>
      </c>
    </row>
    <row r="130" spans="2:10" ht="24.75" customHeight="1">
      <c r="B130" s="48">
        <v>-2</v>
      </c>
      <c r="C130" s="48" t="s">
        <v>161</v>
      </c>
      <c r="D130" s="48" t="s">
        <v>25</v>
      </c>
      <c r="E130" s="39">
        <v>10</v>
      </c>
      <c r="F130" s="44">
        <v>396</v>
      </c>
      <c r="G130" s="45"/>
      <c r="H130" s="44">
        <f t="shared" si="3"/>
        <v>0</v>
      </c>
      <c r="I130" s="39"/>
      <c r="J130" s="29">
        <f t="shared" si="2"/>
        <v>3960</v>
      </c>
    </row>
    <row r="131" spans="2:10" ht="24.75" customHeight="1">
      <c r="B131" s="48">
        <v>-3</v>
      </c>
      <c r="C131" s="48" t="s">
        <v>162</v>
      </c>
      <c r="D131" s="48" t="s">
        <v>25</v>
      </c>
      <c r="E131" s="39">
        <v>10</v>
      </c>
      <c r="F131" s="44">
        <v>1496</v>
      </c>
      <c r="G131" s="45"/>
      <c r="H131" s="44">
        <f t="shared" si="3"/>
        <v>0</v>
      </c>
      <c r="I131" s="39"/>
      <c r="J131" s="29">
        <f t="shared" si="2"/>
        <v>14960</v>
      </c>
    </row>
    <row r="132" spans="2:10" ht="24.75" customHeight="1">
      <c r="B132" s="48">
        <v>-4</v>
      </c>
      <c r="C132" s="48" t="s">
        <v>163</v>
      </c>
      <c r="D132" s="48" t="s">
        <v>72</v>
      </c>
      <c r="E132" s="39">
        <v>10</v>
      </c>
      <c r="F132" s="44">
        <v>30</v>
      </c>
      <c r="G132" s="45"/>
      <c r="H132" s="44">
        <f t="shared" si="3"/>
        <v>0</v>
      </c>
      <c r="I132" s="39"/>
      <c r="J132" s="29">
        <f t="shared" si="2"/>
        <v>300</v>
      </c>
    </row>
    <row r="133" spans="2:10" ht="106.5" customHeight="1">
      <c r="B133" s="48">
        <v>-5</v>
      </c>
      <c r="C133" s="48" t="s">
        <v>164</v>
      </c>
      <c r="D133" s="48" t="s">
        <v>25</v>
      </c>
      <c r="E133" s="39">
        <v>1</v>
      </c>
      <c r="F133" s="44">
        <v>15663</v>
      </c>
      <c r="G133" s="45"/>
      <c r="H133" s="44">
        <f t="shared" si="3"/>
        <v>0</v>
      </c>
      <c r="I133" s="39" t="s">
        <v>165</v>
      </c>
      <c r="J133" s="29">
        <f t="shared" si="2"/>
        <v>15663</v>
      </c>
    </row>
    <row r="134" spans="2:10" ht="24.75" customHeight="1">
      <c r="B134" s="42">
        <v>403</v>
      </c>
      <c r="C134" s="42" t="s">
        <v>166</v>
      </c>
      <c r="D134" s="48"/>
      <c r="E134" s="39"/>
      <c r="F134" s="44"/>
      <c r="G134" s="45"/>
      <c r="H134" s="44">
        <f t="shared" si="3"/>
        <v>0</v>
      </c>
      <c r="I134" s="39"/>
      <c r="J134" s="29">
        <f t="shared" si="2"/>
        <v>0</v>
      </c>
    </row>
    <row r="135" spans="2:10" ht="24.75" customHeight="1">
      <c r="B135" s="39" t="s">
        <v>23</v>
      </c>
      <c r="C135" s="39" t="s">
        <v>167</v>
      </c>
      <c r="D135" s="39" t="s">
        <v>25</v>
      </c>
      <c r="E135" s="39">
        <v>10</v>
      </c>
      <c r="F135" s="44">
        <v>151</v>
      </c>
      <c r="G135" s="45"/>
      <c r="H135" s="44">
        <f t="shared" si="3"/>
        <v>0</v>
      </c>
      <c r="I135" s="39"/>
      <c r="J135" s="29">
        <f aca="true" t="shared" si="4" ref="J135:J198">E135*F135</f>
        <v>1510</v>
      </c>
    </row>
    <row r="136" spans="2:10" ht="24.75" customHeight="1">
      <c r="B136" s="39">
        <v>-2</v>
      </c>
      <c r="C136" s="39" t="s">
        <v>168</v>
      </c>
      <c r="D136" s="39" t="s">
        <v>48</v>
      </c>
      <c r="E136" s="39">
        <v>10</v>
      </c>
      <c r="F136" s="44">
        <v>48</v>
      </c>
      <c r="G136" s="45"/>
      <c r="H136" s="44">
        <f aca="true" t="shared" si="5" ref="H136:H199">ROUND(E136*G136,0)</f>
        <v>0</v>
      </c>
      <c r="I136" s="39"/>
      <c r="J136" s="29">
        <f t="shared" si="4"/>
        <v>480</v>
      </c>
    </row>
    <row r="137" spans="2:10" ht="24.75" customHeight="1">
      <c r="B137" s="39">
        <v>-3</v>
      </c>
      <c r="C137" s="39" t="s">
        <v>169</v>
      </c>
      <c r="D137" s="39" t="s">
        <v>48</v>
      </c>
      <c r="E137" s="39">
        <v>10</v>
      </c>
      <c r="F137" s="44">
        <v>76</v>
      </c>
      <c r="G137" s="45"/>
      <c r="H137" s="44">
        <f t="shared" si="5"/>
        <v>0</v>
      </c>
      <c r="I137" s="39"/>
      <c r="J137" s="29">
        <f t="shared" si="4"/>
        <v>760</v>
      </c>
    </row>
    <row r="138" spans="2:10" ht="24.75" customHeight="1">
      <c r="B138" s="39">
        <v>-4</v>
      </c>
      <c r="C138" s="39" t="s">
        <v>170</v>
      </c>
      <c r="D138" s="39" t="s">
        <v>25</v>
      </c>
      <c r="E138" s="39">
        <v>10</v>
      </c>
      <c r="F138" s="44">
        <v>128</v>
      </c>
      <c r="G138" s="45"/>
      <c r="H138" s="44">
        <f t="shared" si="5"/>
        <v>0</v>
      </c>
      <c r="I138" s="39"/>
      <c r="J138" s="29">
        <f t="shared" si="4"/>
        <v>1280</v>
      </c>
    </row>
    <row r="139" spans="2:10" ht="30" customHeight="1">
      <c r="B139" s="39">
        <v>-5</v>
      </c>
      <c r="C139" s="39" t="s">
        <v>171</v>
      </c>
      <c r="D139" s="39" t="s">
        <v>48</v>
      </c>
      <c r="E139" s="39">
        <v>10</v>
      </c>
      <c r="F139" s="44">
        <v>35</v>
      </c>
      <c r="G139" s="45"/>
      <c r="H139" s="44">
        <f t="shared" si="5"/>
        <v>0</v>
      </c>
      <c r="I139" s="39"/>
      <c r="J139" s="29">
        <f t="shared" si="4"/>
        <v>350</v>
      </c>
    </row>
    <row r="140" spans="2:10" ht="54" customHeight="1">
      <c r="B140" s="39">
        <v>-6</v>
      </c>
      <c r="C140" s="39" t="s">
        <v>172</v>
      </c>
      <c r="D140" s="39" t="s">
        <v>130</v>
      </c>
      <c r="E140" s="39">
        <v>10</v>
      </c>
      <c r="F140" s="44">
        <v>77</v>
      </c>
      <c r="G140" s="45"/>
      <c r="H140" s="44">
        <f t="shared" si="5"/>
        <v>0</v>
      </c>
      <c r="I140" s="39"/>
      <c r="J140" s="29">
        <f t="shared" si="4"/>
        <v>770</v>
      </c>
    </row>
    <row r="141" spans="2:10" ht="30" customHeight="1">
      <c r="B141" s="39">
        <v>-7</v>
      </c>
      <c r="C141" s="39" t="s">
        <v>173</v>
      </c>
      <c r="D141" s="39" t="s">
        <v>125</v>
      </c>
      <c r="E141" s="39">
        <v>10</v>
      </c>
      <c r="F141" s="44">
        <v>23</v>
      </c>
      <c r="G141" s="45"/>
      <c r="H141" s="44">
        <f t="shared" si="5"/>
        <v>0</v>
      </c>
      <c r="I141" s="39"/>
      <c r="J141" s="29">
        <f t="shared" si="4"/>
        <v>230</v>
      </c>
    </row>
    <row r="142" spans="2:10" ht="67.5" customHeight="1">
      <c r="B142" s="39">
        <v>-8</v>
      </c>
      <c r="C142" s="39" t="s">
        <v>174</v>
      </c>
      <c r="D142" s="39" t="s">
        <v>107</v>
      </c>
      <c r="E142" s="39">
        <v>10</v>
      </c>
      <c r="F142" s="44">
        <v>77</v>
      </c>
      <c r="G142" s="45"/>
      <c r="H142" s="44">
        <f t="shared" si="5"/>
        <v>0</v>
      </c>
      <c r="I142" s="39"/>
      <c r="J142" s="29">
        <f t="shared" si="4"/>
        <v>770</v>
      </c>
    </row>
    <row r="143" spans="2:10" ht="30" customHeight="1">
      <c r="B143" s="39">
        <v>-9</v>
      </c>
      <c r="C143" s="39" t="s">
        <v>175</v>
      </c>
      <c r="D143" s="39" t="s">
        <v>176</v>
      </c>
      <c r="E143" s="39">
        <v>10</v>
      </c>
      <c r="F143" s="44">
        <v>58</v>
      </c>
      <c r="G143" s="45"/>
      <c r="H143" s="44">
        <f t="shared" si="5"/>
        <v>0</v>
      </c>
      <c r="I143" s="39"/>
      <c r="J143" s="29">
        <f t="shared" si="4"/>
        <v>580</v>
      </c>
    </row>
    <row r="144" spans="2:10" ht="30" customHeight="1">
      <c r="B144" s="39">
        <v>-10</v>
      </c>
      <c r="C144" s="39" t="s">
        <v>177</v>
      </c>
      <c r="D144" s="39" t="s">
        <v>176</v>
      </c>
      <c r="E144" s="39">
        <v>10</v>
      </c>
      <c r="F144" s="44">
        <v>41</v>
      </c>
      <c r="G144" s="45"/>
      <c r="H144" s="44">
        <f t="shared" si="5"/>
        <v>0</v>
      </c>
      <c r="I144" s="39"/>
      <c r="J144" s="29">
        <f t="shared" si="4"/>
        <v>410</v>
      </c>
    </row>
    <row r="145" spans="2:10" ht="30" customHeight="1">
      <c r="B145" s="39">
        <v>-11</v>
      </c>
      <c r="C145" s="39" t="s">
        <v>178</v>
      </c>
      <c r="D145" s="39" t="s">
        <v>179</v>
      </c>
      <c r="E145" s="39">
        <v>10</v>
      </c>
      <c r="F145" s="44">
        <v>232</v>
      </c>
      <c r="G145" s="45"/>
      <c r="H145" s="44">
        <f t="shared" si="5"/>
        <v>0</v>
      </c>
      <c r="I145" s="39"/>
      <c r="J145" s="29">
        <f t="shared" si="4"/>
        <v>2320</v>
      </c>
    </row>
    <row r="146" spans="2:10" ht="30" customHeight="1">
      <c r="B146" s="39">
        <v>-12</v>
      </c>
      <c r="C146" s="39" t="s">
        <v>180</v>
      </c>
      <c r="D146" s="39" t="s">
        <v>179</v>
      </c>
      <c r="E146" s="39">
        <v>10</v>
      </c>
      <c r="F146" s="44">
        <v>1161</v>
      </c>
      <c r="G146" s="45"/>
      <c r="H146" s="44">
        <f t="shared" si="5"/>
        <v>0</v>
      </c>
      <c r="I146" s="39"/>
      <c r="J146" s="29">
        <f t="shared" si="4"/>
        <v>11610</v>
      </c>
    </row>
    <row r="147" spans="2:10" ht="39.75" customHeight="1">
      <c r="B147" s="39">
        <v>-13</v>
      </c>
      <c r="C147" s="48" t="s">
        <v>181</v>
      </c>
      <c r="D147" s="48" t="s">
        <v>67</v>
      </c>
      <c r="E147" s="39">
        <v>10</v>
      </c>
      <c r="F147" s="44">
        <v>1100</v>
      </c>
      <c r="G147" s="45"/>
      <c r="H147" s="44">
        <f t="shared" si="5"/>
        <v>0</v>
      </c>
      <c r="I147" s="39"/>
      <c r="J147" s="29">
        <f t="shared" si="4"/>
        <v>11000</v>
      </c>
    </row>
    <row r="148" spans="2:10" ht="30" customHeight="1">
      <c r="B148" s="48"/>
      <c r="C148" s="48"/>
      <c r="D148" s="48"/>
      <c r="E148" s="39"/>
      <c r="F148" s="44"/>
      <c r="G148" s="45"/>
      <c r="H148" s="44">
        <f t="shared" si="5"/>
        <v>0</v>
      </c>
      <c r="I148" s="39"/>
      <c r="J148" s="29">
        <f t="shared" si="4"/>
        <v>0</v>
      </c>
    </row>
    <row r="149" spans="2:10" ht="30" customHeight="1">
      <c r="B149" s="48"/>
      <c r="C149" s="48"/>
      <c r="D149" s="48"/>
      <c r="E149" s="39"/>
      <c r="F149" s="44"/>
      <c r="G149" s="45"/>
      <c r="H149" s="44">
        <f t="shared" si="5"/>
        <v>0</v>
      </c>
      <c r="I149" s="39"/>
      <c r="J149" s="29">
        <f t="shared" si="4"/>
        <v>0</v>
      </c>
    </row>
    <row r="150" spans="2:10" s="22" customFormat="1" ht="30" customHeight="1">
      <c r="B150" s="43" t="s">
        <v>182</v>
      </c>
      <c r="C150" s="43"/>
      <c r="D150" s="43"/>
      <c r="E150" s="39"/>
      <c r="F150" s="44"/>
      <c r="G150" s="45"/>
      <c r="H150" s="44">
        <f>SUM(H111:H149)</f>
        <v>0</v>
      </c>
      <c r="I150" s="43"/>
      <c r="J150" s="29">
        <f t="shared" si="4"/>
        <v>0</v>
      </c>
    </row>
    <row r="151" spans="2:10" ht="30" customHeight="1">
      <c r="B151" s="42" t="s">
        <v>183</v>
      </c>
      <c r="C151" s="42"/>
      <c r="D151" s="39"/>
      <c r="E151" s="39"/>
      <c r="F151" s="44"/>
      <c r="G151" s="45"/>
      <c r="H151" s="44">
        <f t="shared" si="5"/>
        <v>0</v>
      </c>
      <c r="I151" s="39"/>
      <c r="J151" s="29">
        <f t="shared" si="4"/>
        <v>0</v>
      </c>
    </row>
    <row r="152" spans="2:10" ht="30" customHeight="1">
      <c r="B152" s="42">
        <v>501</v>
      </c>
      <c r="C152" s="42" t="s">
        <v>184</v>
      </c>
      <c r="D152" s="48"/>
      <c r="E152" s="39"/>
      <c r="F152" s="44"/>
      <c r="G152" s="45"/>
      <c r="H152" s="44">
        <f t="shared" si="5"/>
        <v>0</v>
      </c>
      <c r="I152" s="39"/>
      <c r="J152" s="29">
        <f t="shared" si="4"/>
        <v>0</v>
      </c>
    </row>
    <row r="153" spans="2:10" ht="30" customHeight="1">
      <c r="B153" s="48">
        <v>-1</v>
      </c>
      <c r="C153" s="48" t="s">
        <v>185</v>
      </c>
      <c r="D153" s="48" t="s">
        <v>72</v>
      </c>
      <c r="E153" s="39">
        <v>10</v>
      </c>
      <c r="F153" s="44">
        <v>176</v>
      </c>
      <c r="G153" s="45"/>
      <c r="H153" s="44">
        <f t="shared" si="5"/>
        <v>0</v>
      </c>
      <c r="I153" s="39"/>
      <c r="J153" s="29">
        <f t="shared" si="4"/>
        <v>1760</v>
      </c>
    </row>
    <row r="154" spans="2:10" ht="30" customHeight="1">
      <c r="B154" s="48">
        <v>-2</v>
      </c>
      <c r="C154" s="48" t="s">
        <v>186</v>
      </c>
      <c r="D154" s="48" t="s">
        <v>67</v>
      </c>
      <c r="E154" s="39">
        <v>10</v>
      </c>
      <c r="F154" s="44">
        <v>25</v>
      </c>
      <c r="G154" s="45"/>
      <c r="H154" s="44">
        <f t="shared" si="5"/>
        <v>0</v>
      </c>
      <c r="I154" s="39" t="s">
        <v>187</v>
      </c>
      <c r="J154" s="29">
        <f t="shared" si="4"/>
        <v>250</v>
      </c>
    </row>
    <row r="155" spans="2:10" ht="30" customHeight="1">
      <c r="B155" s="48">
        <v>-3</v>
      </c>
      <c r="C155" s="48" t="s">
        <v>188</v>
      </c>
      <c r="D155" s="48" t="s">
        <v>72</v>
      </c>
      <c r="E155" s="39">
        <v>10</v>
      </c>
      <c r="F155" s="44">
        <v>81</v>
      </c>
      <c r="G155" s="45"/>
      <c r="H155" s="44">
        <f t="shared" si="5"/>
        <v>0</v>
      </c>
      <c r="I155" s="39"/>
      <c r="J155" s="29">
        <f t="shared" si="4"/>
        <v>810</v>
      </c>
    </row>
    <row r="156" spans="2:10" ht="30" customHeight="1">
      <c r="B156" s="48">
        <v>-4</v>
      </c>
      <c r="C156" s="48" t="s">
        <v>189</v>
      </c>
      <c r="D156" s="48" t="s">
        <v>72</v>
      </c>
      <c r="E156" s="39">
        <v>10</v>
      </c>
      <c r="F156" s="44">
        <v>15</v>
      </c>
      <c r="G156" s="45"/>
      <c r="H156" s="44">
        <f t="shared" si="5"/>
        <v>0</v>
      </c>
      <c r="I156" s="39"/>
      <c r="J156" s="29">
        <f t="shared" si="4"/>
        <v>150</v>
      </c>
    </row>
    <row r="157" spans="2:10" ht="30" customHeight="1">
      <c r="B157" s="48">
        <v>-5</v>
      </c>
      <c r="C157" s="48" t="s">
        <v>190</v>
      </c>
      <c r="D157" s="48" t="s">
        <v>72</v>
      </c>
      <c r="E157" s="39">
        <v>10</v>
      </c>
      <c r="F157" s="44">
        <v>122</v>
      </c>
      <c r="G157" s="45"/>
      <c r="H157" s="44">
        <f t="shared" si="5"/>
        <v>0</v>
      </c>
      <c r="I157" s="39"/>
      <c r="J157" s="29">
        <f t="shared" si="4"/>
        <v>1220</v>
      </c>
    </row>
    <row r="158" spans="2:10" ht="30" customHeight="1">
      <c r="B158" s="48">
        <v>-6</v>
      </c>
      <c r="C158" s="48" t="s">
        <v>191</v>
      </c>
      <c r="D158" s="48" t="s">
        <v>72</v>
      </c>
      <c r="E158" s="39">
        <v>10</v>
      </c>
      <c r="F158" s="44">
        <v>286</v>
      </c>
      <c r="G158" s="45"/>
      <c r="H158" s="44">
        <f t="shared" si="5"/>
        <v>0</v>
      </c>
      <c r="I158" s="39"/>
      <c r="J158" s="29">
        <f t="shared" si="4"/>
        <v>2860</v>
      </c>
    </row>
    <row r="159" spans="2:10" ht="30" customHeight="1">
      <c r="B159" s="48">
        <v>-7</v>
      </c>
      <c r="C159" s="39" t="s">
        <v>192</v>
      </c>
      <c r="D159" s="39" t="s">
        <v>72</v>
      </c>
      <c r="E159" s="39">
        <v>10</v>
      </c>
      <c r="F159" s="44">
        <v>35</v>
      </c>
      <c r="G159" s="45"/>
      <c r="H159" s="44">
        <f t="shared" si="5"/>
        <v>0</v>
      </c>
      <c r="I159" s="39"/>
      <c r="J159" s="29">
        <f t="shared" si="4"/>
        <v>350</v>
      </c>
    </row>
    <row r="160" spans="2:10" ht="30" customHeight="1">
      <c r="B160" s="43">
        <v>502</v>
      </c>
      <c r="C160" s="43" t="s">
        <v>166</v>
      </c>
      <c r="D160" s="43"/>
      <c r="E160" s="39"/>
      <c r="F160" s="44"/>
      <c r="G160" s="45"/>
      <c r="H160" s="44">
        <f t="shared" si="5"/>
        <v>0</v>
      </c>
      <c r="I160" s="39"/>
      <c r="J160" s="29">
        <f t="shared" si="4"/>
        <v>0</v>
      </c>
    </row>
    <row r="161" spans="2:10" ht="30" customHeight="1">
      <c r="B161" s="39">
        <v>-1</v>
      </c>
      <c r="C161" s="39" t="s">
        <v>193</v>
      </c>
      <c r="D161" s="39" t="s">
        <v>130</v>
      </c>
      <c r="E161" s="39">
        <v>10</v>
      </c>
      <c r="F161" s="44">
        <v>92</v>
      </c>
      <c r="G161" s="45"/>
      <c r="H161" s="44">
        <f t="shared" si="5"/>
        <v>0</v>
      </c>
      <c r="I161" s="39"/>
      <c r="J161" s="29">
        <f t="shared" si="4"/>
        <v>920</v>
      </c>
    </row>
    <row r="162" spans="2:10" ht="30" customHeight="1">
      <c r="B162" s="39">
        <v>-2</v>
      </c>
      <c r="C162" s="39" t="s">
        <v>194</v>
      </c>
      <c r="D162" s="39" t="s">
        <v>107</v>
      </c>
      <c r="E162" s="39">
        <v>10</v>
      </c>
      <c r="F162" s="44">
        <v>35</v>
      </c>
      <c r="G162" s="45"/>
      <c r="H162" s="44">
        <f t="shared" si="5"/>
        <v>0</v>
      </c>
      <c r="I162" s="39"/>
      <c r="J162" s="29">
        <f t="shared" si="4"/>
        <v>350</v>
      </c>
    </row>
    <row r="163" spans="2:10" ht="30" customHeight="1">
      <c r="B163" s="39">
        <v>-3</v>
      </c>
      <c r="C163" s="39" t="s">
        <v>195</v>
      </c>
      <c r="D163" s="39" t="s">
        <v>176</v>
      </c>
      <c r="E163" s="39">
        <v>10</v>
      </c>
      <c r="F163" s="44">
        <v>58</v>
      </c>
      <c r="G163" s="45"/>
      <c r="H163" s="44">
        <f t="shared" si="5"/>
        <v>0</v>
      </c>
      <c r="I163" s="39"/>
      <c r="J163" s="29">
        <f t="shared" si="4"/>
        <v>580</v>
      </c>
    </row>
    <row r="164" spans="2:10" ht="30" customHeight="1">
      <c r="B164" s="48">
        <v>-6</v>
      </c>
      <c r="C164" s="48" t="s">
        <v>196</v>
      </c>
      <c r="D164" s="48" t="s">
        <v>25</v>
      </c>
      <c r="E164" s="39">
        <v>10</v>
      </c>
      <c r="F164" s="44">
        <v>87</v>
      </c>
      <c r="G164" s="45"/>
      <c r="H164" s="44">
        <f t="shared" si="5"/>
        <v>0</v>
      </c>
      <c r="I164" s="39"/>
      <c r="J164" s="29">
        <f t="shared" si="4"/>
        <v>870</v>
      </c>
    </row>
    <row r="165" spans="2:10" ht="30" customHeight="1">
      <c r="B165" s="48"/>
      <c r="C165" s="48"/>
      <c r="D165" s="48"/>
      <c r="E165" s="39"/>
      <c r="F165" s="44"/>
      <c r="G165" s="45"/>
      <c r="H165" s="44">
        <f t="shared" si="5"/>
        <v>0</v>
      </c>
      <c r="I165" s="39"/>
      <c r="J165" s="29">
        <f t="shared" si="4"/>
        <v>0</v>
      </c>
    </row>
    <row r="166" spans="2:10" s="22" customFormat="1" ht="30" customHeight="1">
      <c r="B166" s="43" t="s">
        <v>197</v>
      </c>
      <c r="C166" s="43"/>
      <c r="D166" s="43"/>
      <c r="E166" s="39"/>
      <c r="F166" s="44"/>
      <c r="G166" s="45"/>
      <c r="H166" s="44">
        <f>SUM(H151:H165)</f>
        <v>0</v>
      </c>
      <c r="I166" s="43"/>
      <c r="J166" s="29">
        <f t="shared" si="4"/>
        <v>0</v>
      </c>
    </row>
    <row r="167" spans="2:10" s="22" customFormat="1" ht="27.75" customHeight="1">
      <c r="B167" s="42" t="s">
        <v>198</v>
      </c>
      <c r="C167" s="42"/>
      <c r="D167" s="48"/>
      <c r="E167" s="39"/>
      <c r="F167" s="44"/>
      <c r="G167" s="45"/>
      <c r="H167" s="44">
        <f t="shared" si="5"/>
        <v>0</v>
      </c>
      <c r="I167" s="57"/>
      <c r="J167" s="29">
        <f t="shared" si="4"/>
        <v>0</v>
      </c>
    </row>
    <row r="168" spans="2:10" s="22" customFormat="1" ht="28.5" customHeight="1">
      <c r="B168" s="42">
        <v>601</v>
      </c>
      <c r="C168" s="42" t="s">
        <v>199</v>
      </c>
      <c r="D168" s="42"/>
      <c r="E168" s="39"/>
      <c r="F168" s="44"/>
      <c r="G168" s="45"/>
      <c r="H168" s="44">
        <f t="shared" si="5"/>
        <v>0</v>
      </c>
      <c r="I168" s="42"/>
      <c r="J168" s="29">
        <f t="shared" si="4"/>
        <v>0</v>
      </c>
    </row>
    <row r="169" spans="2:10" ht="27.75" customHeight="1">
      <c r="B169" s="48">
        <v>-1</v>
      </c>
      <c r="C169" s="48" t="s">
        <v>200</v>
      </c>
      <c r="D169" s="48" t="s">
        <v>48</v>
      </c>
      <c r="E169" s="39">
        <v>10</v>
      </c>
      <c r="F169" s="44">
        <v>143</v>
      </c>
      <c r="G169" s="45"/>
      <c r="H169" s="44">
        <f t="shared" si="5"/>
        <v>0</v>
      </c>
      <c r="I169" s="48"/>
      <c r="J169" s="29">
        <f t="shared" si="4"/>
        <v>1430</v>
      </c>
    </row>
    <row r="170" spans="2:10" ht="27.75" customHeight="1">
      <c r="B170" s="48">
        <v>-2</v>
      </c>
      <c r="C170" s="48" t="s">
        <v>201</v>
      </c>
      <c r="D170" s="48" t="s">
        <v>48</v>
      </c>
      <c r="E170" s="39">
        <v>10</v>
      </c>
      <c r="F170" s="44">
        <v>156</v>
      </c>
      <c r="G170" s="45"/>
      <c r="H170" s="44">
        <f t="shared" si="5"/>
        <v>0</v>
      </c>
      <c r="I170" s="48"/>
      <c r="J170" s="29">
        <f t="shared" si="4"/>
        <v>1560</v>
      </c>
    </row>
    <row r="171" spans="2:10" ht="27.75" customHeight="1">
      <c r="B171" s="48">
        <v>-3</v>
      </c>
      <c r="C171" s="48" t="s">
        <v>202</v>
      </c>
      <c r="D171" s="48" t="s">
        <v>48</v>
      </c>
      <c r="E171" s="39">
        <v>10</v>
      </c>
      <c r="F171" s="44">
        <v>189</v>
      </c>
      <c r="G171" s="45"/>
      <c r="H171" s="44">
        <f t="shared" si="5"/>
        <v>0</v>
      </c>
      <c r="I171" s="48"/>
      <c r="J171" s="29">
        <f t="shared" si="4"/>
        <v>1890</v>
      </c>
    </row>
    <row r="172" spans="2:10" ht="27.75" customHeight="1">
      <c r="B172" s="48">
        <v>-4</v>
      </c>
      <c r="C172" s="48" t="s">
        <v>203</v>
      </c>
      <c r="D172" s="48" t="s">
        <v>48</v>
      </c>
      <c r="E172" s="39">
        <v>10</v>
      </c>
      <c r="F172" s="44">
        <v>253</v>
      </c>
      <c r="G172" s="45"/>
      <c r="H172" s="44">
        <f t="shared" si="5"/>
        <v>0</v>
      </c>
      <c r="I172" s="48"/>
      <c r="J172" s="29">
        <f t="shared" si="4"/>
        <v>2530</v>
      </c>
    </row>
    <row r="173" spans="2:10" ht="28.5" customHeight="1">
      <c r="B173" s="48">
        <v>-5</v>
      </c>
      <c r="C173" s="48" t="s">
        <v>204</v>
      </c>
      <c r="D173" s="48" t="s">
        <v>154</v>
      </c>
      <c r="E173" s="39">
        <v>10</v>
      </c>
      <c r="F173" s="44">
        <v>354</v>
      </c>
      <c r="G173" s="45"/>
      <c r="H173" s="44">
        <f t="shared" si="5"/>
        <v>0</v>
      </c>
      <c r="I173" s="48"/>
      <c r="J173" s="29">
        <f t="shared" si="4"/>
        <v>3540</v>
      </c>
    </row>
    <row r="174" spans="2:10" s="22" customFormat="1" ht="28.5" customHeight="1">
      <c r="B174" s="48">
        <v>-6</v>
      </c>
      <c r="C174" s="55" t="s">
        <v>205</v>
      </c>
      <c r="D174" s="56" t="s">
        <v>154</v>
      </c>
      <c r="E174" s="39">
        <v>10</v>
      </c>
      <c r="F174" s="44">
        <v>604</v>
      </c>
      <c r="G174" s="45"/>
      <c r="H174" s="44">
        <f t="shared" si="5"/>
        <v>0</v>
      </c>
      <c r="I174" s="48"/>
      <c r="J174" s="29">
        <f t="shared" si="4"/>
        <v>6040</v>
      </c>
    </row>
    <row r="175" spans="2:10" ht="27.75" customHeight="1">
      <c r="B175" s="48">
        <v>-7</v>
      </c>
      <c r="C175" s="48" t="s">
        <v>206</v>
      </c>
      <c r="D175" s="48" t="s">
        <v>154</v>
      </c>
      <c r="E175" s="39">
        <v>10</v>
      </c>
      <c r="F175" s="44">
        <v>253</v>
      </c>
      <c r="G175" s="45"/>
      <c r="H175" s="44">
        <f t="shared" si="5"/>
        <v>0</v>
      </c>
      <c r="I175" s="48"/>
      <c r="J175" s="29">
        <f t="shared" si="4"/>
        <v>2530</v>
      </c>
    </row>
    <row r="176" spans="2:10" ht="27.75" customHeight="1">
      <c r="B176" s="48">
        <v>-8</v>
      </c>
      <c r="C176" s="48" t="s">
        <v>207</v>
      </c>
      <c r="D176" s="48" t="s">
        <v>154</v>
      </c>
      <c r="E176" s="39">
        <v>10</v>
      </c>
      <c r="F176" s="44">
        <v>146</v>
      </c>
      <c r="G176" s="45"/>
      <c r="H176" s="44">
        <f t="shared" si="5"/>
        <v>0</v>
      </c>
      <c r="I176" s="48"/>
      <c r="J176" s="29">
        <f t="shared" si="4"/>
        <v>1460</v>
      </c>
    </row>
    <row r="177" spans="2:10" ht="27.75" customHeight="1">
      <c r="B177" s="48">
        <v>-9</v>
      </c>
      <c r="C177" s="48" t="s">
        <v>208</v>
      </c>
      <c r="D177" s="48" t="s">
        <v>154</v>
      </c>
      <c r="E177" s="39">
        <v>10</v>
      </c>
      <c r="F177" s="44">
        <v>177</v>
      </c>
      <c r="G177" s="45"/>
      <c r="H177" s="44">
        <f t="shared" si="5"/>
        <v>0</v>
      </c>
      <c r="I177" s="48"/>
      <c r="J177" s="29">
        <f t="shared" si="4"/>
        <v>1770</v>
      </c>
    </row>
    <row r="178" spans="2:10" ht="27.75" customHeight="1">
      <c r="B178" s="48">
        <v>-10</v>
      </c>
      <c r="C178" s="48" t="s">
        <v>209</v>
      </c>
      <c r="D178" s="48" t="s">
        <v>154</v>
      </c>
      <c r="E178" s="39">
        <v>10</v>
      </c>
      <c r="F178" s="44">
        <v>196</v>
      </c>
      <c r="G178" s="45"/>
      <c r="H178" s="44">
        <f t="shared" si="5"/>
        <v>0</v>
      </c>
      <c r="I178" s="48"/>
      <c r="J178" s="29">
        <f t="shared" si="4"/>
        <v>1960</v>
      </c>
    </row>
    <row r="179" spans="2:10" ht="27.75" customHeight="1">
      <c r="B179" s="48">
        <v>-11</v>
      </c>
      <c r="C179" s="39" t="s">
        <v>210</v>
      </c>
      <c r="D179" s="48" t="s">
        <v>154</v>
      </c>
      <c r="E179" s="39">
        <v>10</v>
      </c>
      <c r="F179" s="44">
        <v>208</v>
      </c>
      <c r="G179" s="45"/>
      <c r="H179" s="44">
        <f t="shared" si="5"/>
        <v>0</v>
      </c>
      <c r="I179" s="48"/>
      <c r="J179" s="29">
        <f t="shared" si="4"/>
        <v>2080</v>
      </c>
    </row>
    <row r="180" spans="2:10" ht="28.5" customHeight="1">
      <c r="B180" s="48">
        <v>-12</v>
      </c>
      <c r="C180" s="48" t="s">
        <v>211</v>
      </c>
      <c r="D180" s="48" t="s">
        <v>154</v>
      </c>
      <c r="E180" s="39">
        <v>10</v>
      </c>
      <c r="F180" s="44">
        <v>239</v>
      </c>
      <c r="G180" s="45"/>
      <c r="H180" s="44">
        <f t="shared" si="5"/>
        <v>0</v>
      </c>
      <c r="I180" s="48"/>
      <c r="J180" s="29">
        <f t="shared" si="4"/>
        <v>2390</v>
      </c>
    </row>
    <row r="181" spans="2:10" ht="27.75" customHeight="1">
      <c r="B181" s="48">
        <v>-13</v>
      </c>
      <c r="C181" s="48" t="s">
        <v>212</v>
      </c>
      <c r="D181" s="48" t="s">
        <v>154</v>
      </c>
      <c r="E181" s="39">
        <v>10</v>
      </c>
      <c r="F181" s="44">
        <v>285</v>
      </c>
      <c r="G181" s="45"/>
      <c r="H181" s="44">
        <f t="shared" si="5"/>
        <v>0</v>
      </c>
      <c r="I181" s="48"/>
      <c r="J181" s="29">
        <f t="shared" si="4"/>
        <v>2850</v>
      </c>
    </row>
    <row r="182" spans="2:10" ht="27.75" customHeight="1">
      <c r="B182" s="48">
        <v>-14</v>
      </c>
      <c r="C182" s="48" t="s">
        <v>213</v>
      </c>
      <c r="D182" s="48" t="s">
        <v>154</v>
      </c>
      <c r="E182" s="39">
        <v>10</v>
      </c>
      <c r="F182" s="44">
        <v>334</v>
      </c>
      <c r="G182" s="45"/>
      <c r="H182" s="44">
        <f t="shared" si="5"/>
        <v>0</v>
      </c>
      <c r="I182" s="48"/>
      <c r="J182" s="29">
        <f t="shared" si="4"/>
        <v>3340</v>
      </c>
    </row>
    <row r="183" spans="2:10" ht="27.75" customHeight="1">
      <c r="B183" s="48">
        <v>-15</v>
      </c>
      <c r="C183" s="39" t="s">
        <v>214</v>
      </c>
      <c r="D183" s="48" t="s">
        <v>154</v>
      </c>
      <c r="E183" s="39">
        <v>10</v>
      </c>
      <c r="F183" s="44">
        <v>362</v>
      </c>
      <c r="G183" s="45"/>
      <c r="H183" s="44">
        <f t="shared" si="5"/>
        <v>0</v>
      </c>
      <c r="I183" s="48"/>
      <c r="J183" s="29">
        <f t="shared" si="4"/>
        <v>3620</v>
      </c>
    </row>
    <row r="184" spans="2:10" ht="30.75" customHeight="1">
      <c r="B184" s="48">
        <v>-16</v>
      </c>
      <c r="C184" s="48" t="s">
        <v>215</v>
      </c>
      <c r="D184" s="48" t="s">
        <v>154</v>
      </c>
      <c r="E184" s="39">
        <v>10</v>
      </c>
      <c r="F184" s="44">
        <v>105</v>
      </c>
      <c r="G184" s="45"/>
      <c r="H184" s="44">
        <f t="shared" si="5"/>
        <v>0</v>
      </c>
      <c r="I184" s="48"/>
      <c r="J184" s="29">
        <f t="shared" si="4"/>
        <v>1050</v>
      </c>
    </row>
    <row r="185" spans="2:10" ht="30.75" customHeight="1">
      <c r="B185" s="48">
        <v>-17</v>
      </c>
      <c r="C185" s="48" t="s">
        <v>216</v>
      </c>
      <c r="D185" s="48" t="s">
        <v>154</v>
      </c>
      <c r="E185" s="39">
        <v>10</v>
      </c>
      <c r="F185" s="44">
        <v>142</v>
      </c>
      <c r="G185" s="45"/>
      <c r="H185" s="44">
        <f t="shared" si="5"/>
        <v>0</v>
      </c>
      <c r="I185" s="48"/>
      <c r="J185" s="29">
        <f t="shared" si="4"/>
        <v>1420</v>
      </c>
    </row>
    <row r="186" spans="2:10" ht="30.75" customHeight="1">
      <c r="B186" s="48">
        <v>-18</v>
      </c>
      <c r="C186" s="48" t="s">
        <v>217</v>
      </c>
      <c r="D186" s="48" t="s">
        <v>154</v>
      </c>
      <c r="E186" s="39">
        <v>10</v>
      </c>
      <c r="F186" s="44">
        <v>191</v>
      </c>
      <c r="G186" s="45"/>
      <c r="H186" s="44">
        <f t="shared" si="5"/>
        <v>0</v>
      </c>
      <c r="I186" s="48"/>
      <c r="J186" s="29">
        <f t="shared" si="4"/>
        <v>1910</v>
      </c>
    </row>
    <row r="187" spans="2:10" ht="30.75" customHeight="1">
      <c r="B187" s="48">
        <v>-19</v>
      </c>
      <c r="C187" s="48" t="s">
        <v>218</v>
      </c>
      <c r="D187" s="48" t="s">
        <v>154</v>
      </c>
      <c r="E187" s="39">
        <v>10</v>
      </c>
      <c r="F187" s="44">
        <v>228</v>
      </c>
      <c r="G187" s="45"/>
      <c r="H187" s="44">
        <f t="shared" si="5"/>
        <v>0</v>
      </c>
      <c r="I187" s="48"/>
      <c r="J187" s="29">
        <f t="shared" si="4"/>
        <v>2280</v>
      </c>
    </row>
    <row r="188" spans="2:10" ht="30.75" customHeight="1">
      <c r="B188" s="48">
        <v>-20</v>
      </c>
      <c r="C188" s="39" t="s">
        <v>219</v>
      </c>
      <c r="D188" s="48" t="s">
        <v>154</v>
      </c>
      <c r="E188" s="39">
        <v>10</v>
      </c>
      <c r="F188" s="44">
        <v>217</v>
      </c>
      <c r="G188" s="45"/>
      <c r="H188" s="44">
        <f t="shared" si="5"/>
        <v>0</v>
      </c>
      <c r="I188" s="48"/>
      <c r="J188" s="29">
        <f t="shared" si="4"/>
        <v>2170</v>
      </c>
    </row>
    <row r="189" spans="2:10" ht="30.75" customHeight="1">
      <c r="B189" s="48">
        <v>-21</v>
      </c>
      <c r="C189" s="39" t="s">
        <v>220</v>
      </c>
      <c r="D189" s="48" t="s">
        <v>154</v>
      </c>
      <c r="E189" s="39">
        <v>10</v>
      </c>
      <c r="F189" s="44">
        <v>246</v>
      </c>
      <c r="G189" s="45"/>
      <c r="H189" s="44">
        <f t="shared" si="5"/>
        <v>0</v>
      </c>
      <c r="I189" s="48"/>
      <c r="J189" s="29">
        <f t="shared" si="4"/>
        <v>2460</v>
      </c>
    </row>
    <row r="190" spans="2:10" ht="30.75" customHeight="1">
      <c r="B190" s="48">
        <v>-22</v>
      </c>
      <c r="C190" s="39" t="s">
        <v>221</v>
      </c>
      <c r="D190" s="48" t="s">
        <v>154</v>
      </c>
      <c r="E190" s="39">
        <v>10</v>
      </c>
      <c r="F190" s="44">
        <v>107</v>
      </c>
      <c r="G190" s="45"/>
      <c r="H190" s="44">
        <f t="shared" si="5"/>
        <v>0</v>
      </c>
      <c r="I190" s="48"/>
      <c r="J190" s="29">
        <f t="shared" si="4"/>
        <v>1070</v>
      </c>
    </row>
    <row r="191" spans="2:10" ht="30.75" customHeight="1">
      <c r="B191" s="48">
        <v>-23</v>
      </c>
      <c r="C191" s="48" t="s">
        <v>222</v>
      </c>
      <c r="D191" s="48" t="s">
        <v>154</v>
      </c>
      <c r="E191" s="39">
        <v>10</v>
      </c>
      <c r="F191" s="44">
        <v>87</v>
      </c>
      <c r="G191" s="45"/>
      <c r="H191" s="44">
        <f t="shared" si="5"/>
        <v>0</v>
      </c>
      <c r="I191" s="48"/>
      <c r="J191" s="29">
        <f t="shared" si="4"/>
        <v>870</v>
      </c>
    </row>
    <row r="192" spans="2:10" ht="27.75" customHeight="1">
      <c r="B192" s="48">
        <v>-24</v>
      </c>
      <c r="C192" s="48" t="s">
        <v>223</v>
      </c>
      <c r="D192" s="48" t="s">
        <v>130</v>
      </c>
      <c r="E192" s="39">
        <v>10</v>
      </c>
      <c r="F192" s="44">
        <v>43</v>
      </c>
      <c r="G192" s="45"/>
      <c r="H192" s="44">
        <f t="shared" si="5"/>
        <v>0</v>
      </c>
      <c r="I192" s="48"/>
      <c r="J192" s="29">
        <f t="shared" si="4"/>
        <v>430</v>
      </c>
    </row>
    <row r="193" spans="2:10" s="22" customFormat="1" ht="28.5" customHeight="1">
      <c r="B193" s="48">
        <v>-25</v>
      </c>
      <c r="C193" s="56" t="s">
        <v>224</v>
      </c>
      <c r="D193" s="56" t="s">
        <v>130</v>
      </c>
      <c r="E193" s="39">
        <v>10</v>
      </c>
      <c r="F193" s="44">
        <v>124</v>
      </c>
      <c r="G193" s="45"/>
      <c r="H193" s="44">
        <f t="shared" si="5"/>
        <v>0</v>
      </c>
      <c r="I193" s="48"/>
      <c r="J193" s="29">
        <f t="shared" si="4"/>
        <v>1240</v>
      </c>
    </row>
    <row r="194" spans="2:10" ht="27.75" customHeight="1">
      <c r="B194" s="48">
        <v>-26</v>
      </c>
      <c r="C194" s="48" t="s">
        <v>225</v>
      </c>
      <c r="D194" s="48" t="s">
        <v>130</v>
      </c>
      <c r="E194" s="39">
        <v>10</v>
      </c>
      <c r="F194" s="44">
        <v>83</v>
      </c>
      <c r="G194" s="45"/>
      <c r="H194" s="44">
        <f t="shared" si="5"/>
        <v>0</v>
      </c>
      <c r="I194" s="48"/>
      <c r="J194" s="29">
        <f t="shared" si="4"/>
        <v>830</v>
      </c>
    </row>
    <row r="195" spans="2:10" ht="28.5" customHeight="1">
      <c r="B195" s="48">
        <v>-27</v>
      </c>
      <c r="C195" s="48" t="s">
        <v>226</v>
      </c>
      <c r="D195" s="48" t="s">
        <v>130</v>
      </c>
      <c r="E195" s="39">
        <v>10</v>
      </c>
      <c r="F195" s="44">
        <v>11</v>
      </c>
      <c r="G195" s="45"/>
      <c r="H195" s="44">
        <f t="shared" si="5"/>
        <v>0</v>
      </c>
      <c r="I195" s="48"/>
      <c r="J195" s="29">
        <f t="shared" si="4"/>
        <v>110</v>
      </c>
    </row>
    <row r="196" spans="2:10" ht="27.75" customHeight="1">
      <c r="B196" s="48">
        <v>-28</v>
      </c>
      <c r="C196" s="48" t="s">
        <v>227</v>
      </c>
      <c r="D196" s="48" t="s">
        <v>130</v>
      </c>
      <c r="E196" s="39">
        <v>10</v>
      </c>
      <c r="F196" s="44">
        <v>17</v>
      </c>
      <c r="G196" s="45"/>
      <c r="H196" s="44">
        <f t="shared" si="5"/>
        <v>0</v>
      </c>
      <c r="I196" s="48"/>
      <c r="J196" s="29">
        <f t="shared" si="4"/>
        <v>170</v>
      </c>
    </row>
    <row r="197" spans="2:10" ht="30.75" customHeight="1">
      <c r="B197" s="48">
        <v>-29</v>
      </c>
      <c r="C197" s="48" t="s">
        <v>228</v>
      </c>
      <c r="D197" s="48" t="s">
        <v>130</v>
      </c>
      <c r="E197" s="39">
        <v>10</v>
      </c>
      <c r="F197" s="44">
        <v>12</v>
      </c>
      <c r="G197" s="45"/>
      <c r="H197" s="44">
        <f t="shared" si="5"/>
        <v>0</v>
      </c>
      <c r="I197" s="48"/>
      <c r="J197" s="29">
        <f t="shared" si="4"/>
        <v>120</v>
      </c>
    </row>
    <row r="198" spans="2:10" ht="27.75" customHeight="1">
      <c r="B198" s="48">
        <v>-30</v>
      </c>
      <c r="C198" s="48" t="s">
        <v>229</v>
      </c>
      <c r="D198" s="48" t="s">
        <v>230</v>
      </c>
      <c r="E198" s="39">
        <v>10</v>
      </c>
      <c r="F198" s="44">
        <v>528</v>
      </c>
      <c r="G198" s="45"/>
      <c r="H198" s="44">
        <f t="shared" si="5"/>
        <v>0</v>
      </c>
      <c r="I198" s="48"/>
      <c r="J198" s="29">
        <f t="shared" si="4"/>
        <v>5280</v>
      </c>
    </row>
    <row r="199" spans="2:10" ht="27.75" customHeight="1">
      <c r="B199" s="48">
        <v>-31</v>
      </c>
      <c r="C199" s="48" t="s">
        <v>231</v>
      </c>
      <c r="D199" s="48" t="s">
        <v>48</v>
      </c>
      <c r="E199" s="39">
        <v>10</v>
      </c>
      <c r="F199" s="44">
        <v>484</v>
      </c>
      <c r="G199" s="45"/>
      <c r="H199" s="44">
        <f t="shared" si="5"/>
        <v>0</v>
      </c>
      <c r="I199" s="48"/>
      <c r="J199" s="29">
        <f aca="true" t="shared" si="6" ref="J199:J262">E199*F199</f>
        <v>4840</v>
      </c>
    </row>
    <row r="200" spans="2:10" ht="27.75" customHeight="1">
      <c r="B200" s="48">
        <v>-32</v>
      </c>
      <c r="C200" s="48" t="s">
        <v>232</v>
      </c>
      <c r="D200" s="48" t="s">
        <v>48</v>
      </c>
      <c r="E200" s="39">
        <v>10</v>
      </c>
      <c r="F200" s="44">
        <v>3836</v>
      </c>
      <c r="G200" s="45"/>
      <c r="H200" s="44">
        <f aca="true" t="shared" si="7" ref="H200:H263">ROUND(E200*G200,0)</f>
        <v>0</v>
      </c>
      <c r="I200" s="48"/>
      <c r="J200" s="29">
        <f t="shared" si="6"/>
        <v>38360</v>
      </c>
    </row>
    <row r="201" spans="2:10" ht="27.75" customHeight="1">
      <c r="B201" s="48">
        <v>-33</v>
      </c>
      <c r="C201" s="48" t="s">
        <v>233</v>
      </c>
      <c r="D201" s="48" t="s">
        <v>130</v>
      </c>
      <c r="E201" s="39">
        <v>10</v>
      </c>
      <c r="F201" s="44">
        <v>286</v>
      </c>
      <c r="G201" s="45"/>
      <c r="H201" s="44">
        <f t="shared" si="7"/>
        <v>0</v>
      </c>
      <c r="I201" s="48"/>
      <c r="J201" s="29">
        <f t="shared" si="6"/>
        <v>2860</v>
      </c>
    </row>
    <row r="202" spans="2:10" ht="27.75" customHeight="1">
      <c r="B202" s="48">
        <v>-34</v>
      </c>
      <c r="C202" s="48" t="s">
        <v>234</v>
      </c>
      <c r="D202" s="48" t="s">
        <v>130</v>
      </c>
      <c r="E202" s="39">
        <v>10</v>
      </c>
      <c r="F202" s="44">
        <v>330</v>
      </c>
      <c r="G202" s="45"/>
      <c r="H202" s="44">
        <f t="shared" si="7"/>
        <v>0</v>
      </c>
      <c r="I202" s="48"/>
      <c r="J202" s="29">
        <f t="shared" si="6"/>
        <v>3300</v>
      </c>
    </row>
    <row r="203" spans="2:10" ht="27.75" customHeight="1">
      <c r="B203" s="48">
        <v>-35</v>
      </c>
      <c r="C203" s="48" t="s">
        <v>235</v>
      </c>
      <c r="D203" s="48" t="s">
        <v>130</v>
      </c>
      <c r="E203" s="39">
        <v>10</v>
      </c>
      <c r="F203" s="44">
        <v>242</v>
      </c>
      <c r="G203" s="45"/>
      <c r="H203" s="44">
        <f t="shared" si="7"/>
        <v>0</v>
      </c>
      <c r="I203" s="48"/>
      <c r="J203" s="29">
        <f t="shared" si="6"/>
        <v>2420</v>
      </c>
    </row>
    <row r="204" spans="2:10" ht="27.75" customHeight="1">
      <c r="B204" s="48">
        <v>-36</v>
      </c>
      <c r="C204" s="48" t="s">
        <v>236</v>
      </c>
      <c r="D204" s="48" t="s">
        <v>130</v>
      </c>
      <c r="E204" s="39">
        <v>10</v>
      </c>
      <c r="F204" s="44">
        <v>275</v>
      </c>
      <c r="G204" s="45"/>
      <c r="H204" s="44">
        <f t="shared" si="7"/>
        <v>0</v>
      </c>
      <c r="I204" s="48"/>
      <c r="J204" s="29">
        <f t="shared" si="6"/>
        <v>2750</v>
      </c>
    </row>
    <row r="205" spans="2:10" ht="27.75" customHeight="1">
      <c r="B205" s="48">
        <v>-37</v>
      </c>
      <c r="C205" s="48" t="s">
        <v>237</v>
      </c>
      <c r="D205" s="48" t="s">
        <v>130</v>
      </c>
      <c r="E205" s="39">
        <v>10</v>
      </c>
      <c r="F205" s="44">
        <v>154</v>
      </c>
      <c r="G205" s="45"/>
      <c r="H205" s="44">
        <f t="shared" si="7"/>
        <v>0</v>
      </c>
      <c r="I205" s="48"/>
      <c r="J205" s="29">
        <f t="shared" si="6"/>
        <v>1540</v>
      </c>
    </row>
    <row r="206" spans="2:10" ht="28.5" customHeight="1">
      <c r="B206" s="48">
        <v>-38</v>
      </c>
      <c r="C206" s="48" t="s">
        <v>238</v>
      </c>
      <c r="D206" s="48" t="s">
        <v>130</v>
      </c>
      <c r="E206" s="39">
        <v>10</v>
      </c>
      <c r="F206" s="44">
        <v>165</v>
      </c>
      <c r="G206" s="45"/>
      <c r="H206" s="44">
        <f t="shared" si="7"/>
        <v>0</v>
      </c>
      <c r="I206" s="48"/>
      <c r="J206" s="29">
        <f t="shared" si="6"/>
        <v>1650</v>
      </c>
    </row>
    <row r="207" spans="2:10" ht="28.5" customHeight="1">
      <c r="B207" s="48">
        <v>-39</v>
      </c>
      <c r="C207" s="48" t="s">
        <v>239</v>
      </c>
      <c r="D207" s="48" t="s">
        <v>130</v>
      </c>
      <c r="E207" s="39">
        <v>10</v>
      </c>
      <c r="F207" s="44">
        <v>286</v>
      </c>
      <c r="G207" s="45"/>
      <c r="H207" s="44">
        <f t="shared" si="7"/>
        <v>0</v>
      </c>
      <c r="I207" s="48"/>
      <c r="J207" s="29">
        <f t="shared" si="6"/>
        <v>2860</v>
      </c>
    </row>
    <row r="208" spans="2:10" ht="27.75" customHeight="1">
      <c r="B208" s="48">
        <v>-40</v>
      </c>
      <c r="C208" s="48" t="s">
        <v>240</v>
      </c>
      <c r="D208" s="48" t="s">
        <v>48</v>
      </c>
      <c r="E208" s="39">
        <v>10</v>
      </c>
      <c r="F208" s="44">
        <v>66</v>
      </c>
      <c r="G208" s="45"/>
      <c r="H208" s="44">
        <f t="shared" si="7"/>
        <v>0</v>
      </c>
      <c r="I208" s="48"/>
      <c r="J208" s="29">
        <f t="shared" si="6"/>
        <v>660</v>
      </c>
    </row>
    <row r="209" spans="2:10" ht="27.75" customHeight="1">
      <c r="B209" s="48">
        <v>-41</v>
      </c>
      <c r="C209" s="48" t="s">
        <v>241</v>
      </c>
      <c r="D209" s="48" t="s">
        <v>130</v>
      </c>
      <c r="E209" s="39">
        <v>10</v>
      </c>
      <c r="F209" s="44">
        <v>88</v>
      </c>
      <c r="G209" s="45"/>
      <c r="H209" s="44">
        <f t="shared" si="7"/>
        <v>0</v>
      </c>
      <c r="I209" s="48"/>
      <c r="J209" s="29">
        <f t="shared" si="6"/>
        <v>880</v>
      </c>
    </row>
    <row r="210" spans="2:10" ht="27.75" customHeight="1">
      <c r="B210" s="48">
        <v>-42</v>
      </c>
      <c r="C210" s="48" t="s">
        <v>242</v>
      </c>
      <c r="D210" s="48" t="s">
        <v>243</v>
      </c>
      <c r="E210" s="39">
        <v>10</v>
      </c>
      <c r="F210" s="44">
        <v>8</v>
      </c>
      <c r="G210" s="45"/>
      <c r="H210" s="44">
        <f t="shared" si="7"/>
        <v>0</v>
      </c>
      <c r="I210" s="48"/>
      <c r="J210" s="29">
        <f t="shared" si="6"/>
        <v>80</v>
      </c>
    </row>
    <row r="211" spans="2:10" s="22" customFormat="1" ht="28.5" customHeight="1">
      <c r="B211" s="48">
        <v>-43</v>
      </c>
      <c r="C211" s="48" t="s">
        <v>244</v>
      </c>
      <c r="D211" s="48" t="s">
        <v>243</v>
      </c>
      <c r="E211" s="39">
        <v>10</v>
      </c>
      <c r="F211" s="44">
        <v>11</v>
      </c>
      <c r="G211" s="45"/>
      <c r="H211" s="44">
        <f t="shared" si="7"/>
        <v>0</v>
      </c>
      <c r="I211" s="48"/>
      <c r="J211" s="29">
        <f t="shared" si="6"/>
        <v>110</v>
      </c>
    </row>
    <row r="212" spans="2:10" s="22" customFormat="1" ht="28.5" customHeight="1">
      <c r="B212" s="48">
        <v>-44</v>
      </c>
      <c r="C212" s="58" t="s">
        <v>245</v>
      </c>
      <c r="D212" s="58" t="s">
        <v>243</v>
      </c>
      <c r="E212" s="39">
        <v>10</v>
      </c>
      <c r="F212" s="44">
        <v>14</v>
      </c>
      <c r="G212" s="45"/>
      <c r="H212" s="44">
        <f t="shared" si="7"/>
        <v>0</v>
      </c>
      <c r="I212" s="48"/>
      <c r="J212" s="29">
        <f t="shared" si="6"/>
        <v>140</v>
      </c>
    </row>
    <row r="213" spans="2:10" s="22" customFormat="1" ht="28.5" customHeight="1">
      <c r="B213" s="48">
        <v>-45</v>
      </c>
      <c r="C213" s="58" t="s">
        <v>246</v>
      </c>
      <c r="D213" s="58" t="s">
        <v>243</v>
      </c>
      <c r="E213" s="39">
        <v>10</v>
      </c>
      <c r="F213" s="44">
        <v>9</v>
      </c>
      <c r="G213" s="45"/>
      <c r="H213" s="44">
        <f t="shared" si="7"/>
        <v>0</v>
      </c>
      <c r="I213" s="48"/>
      <c r="J213" s="29">
        <f t="shared" si="6"/>
        <v>90</v>
      </c>
    </row>
    <row r="214" spans="2:10" ht="30" customHeight="1">
      <c r="B214" s="48">
        <v>-46</v>
      </c>
      <c r="C214" s="48" t="s">
        <v>247</v>
      </c>
      <c r="D214" s="48" t="s">
        <v>130</v>
      </c>
      <c r="E214" s="39">
        <v>10</v>
      </c>
      <c r="F214" s="44">
        <v>531</v>
      </c>
      <c r="G214" s="45"/>
      <c r="H214" s="44">
        <f t="shared" si="7"/>
        <v>0</v>
      </c>
      <c r="I214" s="48"/>
      <c r="J214" s="29">
        <f t="shared" si="6"/>
        <v>5310</v>
      </c>
    </row>
    <row r="215" spans="2:10" ht="30" customHeight="1">
      <c r="B215" s="48">
        <v>-47</v>
      </c>
      <c r="C215" s="48" t="s">
        <v>248</v>
      </c>
      <c r="D215" s="48" t="s">
        <v>130</v>
      </c>
      <c r="E215" s="39">
        <v>10</v>
      </c>
      <c r="F215" s="44">
        <v>833</v>
      </c>
      <c r="G215" s="45"/>
      <c r="H215" s="44">
        <f t="shared" si="7"/>
        <v>0</v>
      </c>
      <c r="I215" s="48"/>
      <c r="J215" s="29">
        <f t="shared" si="6"/>
        <v>8330</v>
      </c>
    </row>
    <row r="216" spans="2:10" ht="30" customHeight="1">
      <c r="B216" s="48">
        <v>-48</v>
      </c>
      <c r="C216" s="48" t="s">
        <v>249</v>
      </c>
      <c r="D216" s="48" t="s">
        <v>250</v>
      </c>
      <c r="E216" s="39">
        <v>10</v>
      </c>
      <c r="F216" s="44">
        <v>825</v>
      </c>
      <c r="G216" s="45"/>
      <c r="H216" s="44">
        <f t="shared" si="7"/>
        <v>0</v>
      </c>
      <c r="I216" s="48"/>
      <c r="J216" s="29">
        <f t="shared" si="6"/>
        <v>8250</v>
      </c>
    </row>
    <row r="217" spans="2:10" ht="30" customHeight="1">
      <c r="B217" s="42">
        <v>602</v>
      </c>
      <c r="C217" s="42" t="s">
        <v>251</v>
      </c>
      <c r="D217" s="48"/>
      <c r="E217" s="39"/>
      <c r="F217" s="44"/>
      <c r="G217" s="45"/>
      <c r="H217" s="44">
        <f t="shared" si="7"/>
        <v>0</v>
      </c>
      <c r="I217" s="39"/>
      <c r="J217" s="29">
        <f t="shared" si="6"/>
        <v>0</v>
      </c>
    </row>
    <row r="218" spans="2:10" ht="30" customHeight="1">
      <c r="B218" s="48">
        <v>-1</v>
      </c>
      <c r="C218" s="48" t="s">
        <v>252</v>
      </c>
      <c r="D218" s="48" t="s">
        <v>48</v>
      </c>
      <c r="E218" s="39">
        <v>10</v>
      </c>
      <c r="F218" s="44">
        <v>9</v>
      </c>
      <c r="G218" s="45"/>
      <c r="H218" s="44">
        <f t="shared" si="7"/>
        <v>0</v>
      </c>
      <c r="I218" s="39"/>
      <c r="J218" s="29">
        <f t="shared" si="6"/>
        <v>90</v>
      </c>
    </row>
    <row r="219" spans="2:10" ht="30" customHeight="1">
      <c r="B219" s="48">
        <v>-2</v>
      </c>
      <c r="C219" s="48" t="s">
        <v>253</v>
      </c>
      <c r="D219" s="48" t="s">
        <v>154</v>
      </c>
      <c r="E219" s="39">
        <v>10</v>
      </c>
      <c r="F219" s="44">
        <v>11</v>
      </c>
      <c r="G219" s="45"/>
      <c r="H219" s="44">
        <f t="shared" si="7"/>
        <v>0</v>
      </c>
      <c r="I219" s="39"/>
      <c r="J219" s="29">
        <f t="shared" si="6"/>
        <v>110</v>
      </c>
    </row>
    <row r="220" spans="2:10" ht="30" customHeight="1">
      <c r="B220" s="48">
        <v>-3</v>
      </c>
      <c r="C220" s="48" t="s">
        <v>254</v>
      </c>
      <c r="D220" s="48" t="s">
        <v>130</v>
      </c>
      <c r="E220" s="39">
        <v>10</v>
      </c>
      <c r="F220" s="44">
        <v>25</v>
      </c>
      <c r="G220" s="45"/>
      <c r="H220" s="44">
        <f t="shared" si="7"/>
        <v>0</v>
      </c>
      <c r="I220" s="39"/>
      <c r="J220" s="29">
        <f t="shared" si="6"/>
        <v>250</v>
      </c>
    </row>
    <row r="221" spans="2:10" ht="30" customHeight="1">
      <c r="B221" s="48">
        <v>-4</v>
      </c>
      <c r="C221" s="48" t="s">
        <v>255</v>
      </c>
      <c r="D221" s="48" t="s">
        <v>130</v>
      </c>
      <c r="E221" s="39">
        <v>10</v>
      </c>
      <c r="F221" s="44">
        <v>25</v>
      </c>
      <c r="G221" s="45"/>
      <c r="H221" s="44">
        <f t="shared" si="7"/>
        <v>0</v>
      </c>
      <c r="I221" s="39"/>
      <c r="J221" s="29">
        <f t="shared" si="6"/>
        <v>250</v>
      </c>
    </row>
    <row r="222" spans="1:10" ht="30" customHeight="1">
      <c r="A222" s="29" t="s">
        <v>256</v>
      </c>
      <c r="B222" s="48">
        <v>-5</v>
      </c>
      <c r="C222" s="48" t="s">
        <v>257</v>
      </c>
      <c r="D222" s="48" t="s">
        <v>130</v>
      </c>
      <c r="E222" s="39">
        <v>10</v>
      </c>
      <c r="F222" s="44">
        <v>25</v>
      </c>
      <c r="G222" s="45"/>
      <c r="H222" s="44">
        <f t="shared" si="7"/>
        <v>0</v>
      </c>
      <c r="I222" s="39"/>
      <c r="J222" s="29">
        <f t="shared" si="6"/>
        <v>250</v>
      </c>
    </row>
    <row r="223" spans="2:10" ht="30" customHeight="1">
      <c r="B223" s="48">
        <v>-6</v>
      </c>
      <c r="C223" s="48" t="s">
        <v>258</v>
      </c>
      <c r="D223" s="48" t="s">
        <v>130</v>
      </c>
      <c r="E223" s="39">
        <v>10</v>
      </c>
      <c r="F223" s="44">
        <v>50</v>
      </c>
      <c r="G223" s="45"/>
      <c r="H223" s="44">
        <f t="shared" si="7"/>
        <v>0</v>
      </c>
      <c r="I223" s="39"/>
      <c r="J223" s="29">
        <f t="shared" si="6"/>
        <v>500</v>
      </c>
    </row>
    <row r="224" spans="2:10" ht="30" customHeight="1">
      <c r="B224" s="48">
        <v>-7</v>
      </c>
      <c r="C224" s="48" t="s">
        <v>259</v>
      </c>
      <c r="D224" s="48" t="s">
        <v>48</v>
      </c>
      <c r="E224" s="39">
        <v>10</v>
      </c>
      <c r="F224" s="44">
        <v>11</v>
      </c>
      <c r="G224" s="45"/>
      <c r="H224" s="44">
        <f t="shared" si="7"/>
        <v>0</v>
      </c>
      <c r="I224" s="39"/>
      <c r="J224" s="29">
        <f t="shared" si="6"/>
        <v>110</v>
      </c>
    </row>
    <row r="225" spans="2:10" ht="30" customHeight="1">
      <c r="B225" s="48">
        <v>-8</v>
      </c>
      <c r="C225" s="48" t="s">
        <v>260</v>
      </c>
      <c r="D225" s="48" t="s">
        <v>130</v>
      </c>
      <c r="E225" s="39">
        <v>10</v>
      </c>
      <c r="F225" s="44">
        <v>11</v>
      </c>
      <c r="G225" s="45"/>
      <c r="H225" s="44">
        <f t="shared" si="7"/>
        <v>0</v>
      </c>
      <c r="I225" s="39"/>
      <c r="J225" s="29">
        <f t="shared" si="6"/>
        <v>110</v>
      </c>
    </row>
    <row r="226" spans="2:10" ht="30" customHeight="1">
      <c r="B226" s="48">
        <v>-9</v>
      </c>
      <c r="C226" s="48" t="s">
        <v>261</v>
      </c>
      <c r="D226" s="48" t="s">
        <v>262</v>
      </c>
      <c r="E226" s="39">
        <v>10</v>
      </c>
      <c r="F226" s="44">
        <v>62</v>
      </c>
      <c r="G226" s="45"/>
      <c r="H226" s="44">
        <f t="shared" si="7"/>
        <v>0</v>
      </c>
      <c r="I226" s="39"/>
      <c r="J226" s="29">
        <f t="shared" si="6"/>
        <v>620</v>
      </c>
    </row>
    <row r="227" spans="2:10" ht="30" customHeight="1">
      <c r="B227" s="48">
        <v>-10</v>
      </c>
      <c r="C227" s="48" t="s">
        <v>263</v>
      </c>
      <c r="D227" s="48" t="s">
        <v>262</v>
      </c>
      <c r="E227" s="39">
        <v>10</v>
      </c>
      <c r="F227" s="44">
        <v>75</v>
      </c>
      <c r="G227" s="45"/>
      <c r="H227" s="44">
        <f t="shared" si="7"/>
        <v>0</v>
      </c>
      <c r="I227" s="39"/>
      <c r="J227" s="29">
        <f t="shared" si="6"/>
        <v>750</v>
      </c>
    </row>
    <row r="228" spans="2:10" ht="30" customHeight="1">
      <c r="B228" s="42">
        <v>603</v>
      </c>
      <c r="C228" s="42" t="s">
        <v>264</v>
      </c>
      <c r="D228" s="48"/>
      <c r="E228" s="39"/>
      <c r="F228" s="44"/>
      <c r="G228" s="45"/>
      <c r="H228" s="44">
        <f t="shared" si="7"/>
        <v>0</v>
      </c>
      <c r="I228" s="48"/>
      <c r="J228" s="29">
        <f t="shared" si="6"/>
        <v>0</v>
      </c>
    </row>
    <row r="229" spans="2:10" ht="30" customHeight="1">
      <c r="B229" s="48">
        <v>-1</v>
      </c>
      <c r="C229" s="48" t="s">
        <v>265</v>
      </c>
      <c r="D229" s="48" t="s">
        <v>48</v>
      </c>
      <c r="E229" s="39">
        <v>10</v>
      </c>
      <c r="F229" s="44">
        <v>40</v>
      </c>
      <c r="G229" s="45"/>
      <c r="H229" s="44">
        <f t="shared" si="7"/>
        <v>0</v>
      </c>
      <c r="I229" s="39"/>
      <c r="J229" s="29">
        <f t="shared" si="6"/>
        <v>400</v>
      </c>
    </row>
    <row r="230" spans="2:10" ht="30.75" customHeight="1">
      <c r="B230" s="48">
        <v>-2</v>
      </c>
      <c r="C230" s="48" t="s">
        <v>266</v>
      </c>
      <c r="D230" s="48" t="s">
        <v>48</v>
      </c>
      <c r="E230" s="39">
        <v>10</v>
      </c>
      <c r="F230" s="44">
        <v>75</v>
      </c>
      <c r="G230" s="45"/>
      <c r="H230" s="44">
        <f t="shared" si="7"/>
        <v>0</v>
      </c>
      <c r="I230" s="39"/>
      <c r="J230" s="29">
        <f t="shared" si="6"/>
        <v>750</v>
      </c>
    </row>
    <row r="231" spans="2:10" ht="30" customHeight="1">
      <c r="B231" s="48">
        <v>-3</v>
      </c>
      <c r="C231" s="48" t="s">
        <v>267</v>
      </c>
      <c r="D231" s="48" t="s">
        <v>48</v>
      </c>
      <c r="E231" s="39">
        <v>10</v>
      </c>
      <c r="F231" s="44">
        <v>204</v>
      </c>
      <c r="G231" s="45"/>
      <c r="H231" s="44">
        <f t="shared" si="7"/>
        <v>0</v>
      </c>
      <c r="I231" s="39"/>
      <c r="J231" s="29">
        <f t="shared" si="6"/>
        <v>2040</v>
      </c>
    </row>
    <row r="232" spans="2:10" ht="30" customHeight="1">
      <c r="B232" s="48">
        <v>-4</v>
      </c>
      <c r="C232" s="48" t="s">
        <v>268</v>
      </c>
      <c r="D232" s="48" t="s">
        <v>48</v>
      </c>
      <c r="E232" s="39">
        <v>10</v>
      </c>
      <c r="F232" s="44">
        <v>132</v>
      </c>
      <c r="G232" s="45"/>
      <c r="H232" s="44">
        <f t="shared" si="7"/>
        <v>0</v>
      </c>
      <c r="I232" s="48"/>
      <c r="J232" s="29">
        <f t="shared" si="6"/>
        <v>1320</v>
      </c>
    </row>
    <row r="233" spans="2:10" ht="30.75" customHeight="1">
      <c r="B233" s="48">
        <v>-5</v>
      </c>
      <c r="C233" s="56" t="s">
        <v>269</v>
      </c>
      <c r="D233" s="48" t="s">
        <v>48</v>
      </c>
      <c r="E233" s="39">
        <v>10</v>
      </c>
      <c r="F233" s="44">
        <v>77</v>
      </c>
      <c r="G233" s="45"/>
      <c r="H233" s="44">
        <f t="shared" si="7"/>
        <v>0</v>
      </c>
      <c r="I233" s="48"/>
      <c r="J233" s="29">
        <f t="shared" si="6"/>
        <v>770</v>
      </c>
    </row>
    <row r="234" spans="2:10" ht="30" customHeight="1">
      <c r="B234" s="48">
        <v>-6</v>
      </c>
      <c r="C234" s="56" t="s">
        <v>270</v>
      </c>
      <c r="D234" s="48" t="s">
        <v>48</v>
      </c>
      <c r="E234" s="39">
        <v>10</v>
      </c>
      <c r="F234" s="44">
        <v>44</v>
      </c>
      <c r="G234" s="45"/>
      <c r="H234" s="44">
        <f t="shared" si="7"/>
        <v>0</v>
      </c>
      <c r="I234" s="48"/>
      <c r="J234" s="29">
        <f t="shared" si="6"/>
        <v>440</v>
      </c>
    </row>
    <row r="235" spans="2:10" ht="30.75" customHeight="1">
      <c r="B235" s="48">
        <v>-7</v>
      </c>
      <c r="C235" s="48" t="s">
        <v>271</v>
      </c>
      <c r="D235" s="48" t="s">
        <v>48</v>
      </c>
      <c r="E235" s="39">
        <v>10</v>
      </c>
      <c r="F235" s="44">
        <v>58</v>
      </c>
      <c r="G235" s="45"/>
      <c r="H235" s="44">
        <f t="shared" si="7"/>
        <v>0</v>
      </c>
      <c r="I235" s="48"/>
      <c r="J235" s="29">
        <f t="shared" si="6"/>
        <v>580</v>
      </c>
    </row>
    <row r="236" spans="2:10" ht="30" customHeight="1">
      <c r="B236" s="48">
        <v>-8</v>
      </c>
      <c r="C236" s="48" t="s">
        <v>272</v>
      </c>
      <c r="D236" s="48" t="s">
        <v>48</v>
      </c>
      <c r="E236" s="39">
        <v>10</v>
      </c>
      <c r="F236" s="44">
        <v>230</v>
      </c>
      <c r="G236" s="45"/>
      <c r="H236" s="44">
        <f t="shared" si="7"/>
        <v>0</v>
      </c>
      <c r="I236" s="48"/>
      <c r="J236" s="29">
        <f t="shared" si="6"/>
        <v>2300</v>
      </c>
    </row>
    <row r="237" spans="2:10" ht="30" customHeight="1">
      <c r="B237" s="48">
        <v>-9</v>
      </c>
      <c r="C237" s="48" t="s">
        <v>273</v>
      </c>
      <c r="D237" s="48" t="s">
        <v>154</v>
      </c>
      <c r="E237" s="39">
        <v>10</v>
      </c>
      <c r="F237" s="44">
        <v>110</v>
      </c>
      <c r="G237" s="45"/>
      <c r="H237" s="44">
        <f t="shared" si="7"/>
        <v>0</v>
      </c>
      <c r="I237" s="48"/>
      <c r="J237" s="29">
        <f t="shared" si="6"/>
        <v>1100</v>
      </c>
    </row>
    <row r="238" spans="2:10" ht="30" customHeight="1">
      <c r="B238" s="48">
        <v>-10</v>
      </c>
      <c r="C238" s="48" t="s">
        <v>274</v>
      </c>
      <c r="D238" s="48" t="s">
        <v>130</v>
      </c>
      <c r="E238" s="39">
        <v>10</v>
      </c>
      <c r="F238" s="44">
        <v>31</v>
      </c>
      <c r="G238" s="45"/>
      <c r="H238" s="44">
        <f t="shared" si="7"/>
        <v>0</v>
      </c>
      <c r="I238" s="48"/>
      <c r="J238" s="29">
        <f t="shared" si="6"/>
        <v>310</v>
      </c>
    </row>
    <row r="239" spans="2:10" ht="30" customHeight="1">
      <c r="B239" s="48">
        <v>-11</v>
      </c>
      <c r="C239" s="48" t="s">
        <v>275</v>
      </c>
      <c r="D239" s="48" t="s">
        <v>48</v>
      </c>
      <c r="E239" s="39">
        <v>10</v>
      </c>
      <c r="F239" s="44">
        <v>155</v>
      </c>
      <c r="G239" s="45"/>
      <c r="H239" s="44">
        <f t="shared" si="7"/>
        <v>0</v>
      </c>
      <c r="I239" s="39"/>
      <c r="J239" s="29">
        <f t="shared" si="6"/>
        <v>1550</v>
      </c>
    </row>
    <row r="240" spans="2:10" ht="30" customHeight="1">
      <c r="B240" s="42">
        <v>604</v>
      </c>
      <c r="C240" s="42" t="s">
        <v>276</v>
      </c>
      <c r="D240" s="48"/>
      <c r="E240" s="39"/>
      <c r="F240" s="44"/>
      <c r="G240" s="45"/>
      <c r="H240" s="44">
        <f t="shared" si="7"/>
        <v>0</v>
      </c>
      <c r="I240" s="48"/>
      <c r="J240" s="29">
        <f t="shared" si="6"/>
        <v>0</v>
      </c>
    </row>
    <row r="241" spans="2:10" ht="30" customHeight="1">
      <c r="B241" s="48">
        <v>-1</v>
      </c>
      <c r="C241" s="48" t="s">
        <v>277</v>
      </c>
      <c r="D241" s="48" t="s">
        <v>48</v>
      </c>
      <c r="E241" s="39">
        <v>10</v>
      </c>
      <c r="F241" s="44">
        <v>11</v>
      </c>
      <c r="G241" s="45"/>
      <c r="H241" s="44">
        <f t="shared" si="7"/>
        <v>0</v>
      </c>
      <c r="I241" s="48"/>
      <c r="J241" s="29">
        <f t="shared" si="6"/>
        <v>110</v>
      </c>
    </row>
    <row r="242" spans="2:10" ht="30" customHeight="1">
      <c r="B242" s="48">
        <v>-2</v>
      </c>
      <c r="C242" s="48" t="s">
        <v>278</v>
      </c>
      <c r="D242" s="48" t="s">
        <v>48</v>
      </c>
      <c r="E242" s="39">
        <v>10</v>
      </c>
      <c r="F242" s="44">
        <v>7</v>
      </c>
      <c r="G242" s="45"/>
      <c r="H242" s="44">
        <f t="shared" si="7"/>
        <v>0</v>
      </c>
      <c r="I242" s="48"/>
      <c r="J242" s="29">
        <f t="shared" si="6"/>
        <v>70</v>
      </c>
    </row>
    <row r="243" spans="2:10" ht="30" customHeight="1">
      <c r="B243" s="48">
        <v>-3</v>
      </c>
      <c r="C243" s="48" t="s">
        <v>279</v>
      </c>
      <c r="D243" s="48" t="s">
        <v>48</v>
      </c>
      <c r="E243" s="39">
        <v>10</v>
      </c>
      <c r="F243" s="44">
        <v>19</v>
      </c>
      <c r="G243" s="45"/>
      <c r="H243" s="44">
        <f t="shared" si="7"/>
        <v>0</v>
      </c>
      <c r="I243" s="48"/>
      <c r="J243" s="29">
        <f t="shared" si="6"/>
        <v>190</v>
      </c>
    </row>
    <row r="244" spans="1:10" ht="30" customHeight="1">
      <c r="A244" s="29" t="s">
        <v>256</v>
      </c>
      <c r="B244" s="48">
        <v>-4</v>
      </c>
      <c r="C244" s="48" t="s">
        <v>280</v>
      </c>
      <c r="D244" s="48" t="s">
        <v>154</v>
      </c>
      <c r="E244" s="39">
        <v>10</v>
      </c>
      <c r="F244" s="44">
        <v>10</v>
      </c>
      <c r="G244" s="45"/>
      <c r="H244" s="44">
        <f t="shared" si="7"/>
        <v>0</v>
      </c>
      <c r="I244" s="48"/>
      <c r="J244" s="29">
        <f t="shared" si="6"/>
        <v>100</v>
      </c>
    </row>
    <row r="245" spans="2:10" ht="30" customHeight="1">
      <c r="B245" s="48">
        <v>-5</v>
      </c>
      <c r="C245" s="48" t="s">
        <v>281</v>
      </c>
      <c r="D245" s="48" t="s">
        <v>48</v>
      </c>
      <c r="E245" s="39">
        <v>10</v>
      </c>
      <c r="F245" s="44">
        <v>7</v>
      </c>
      <c r="G245" s="45"/>
      <c r="H245" s="44">
        <f t="shared" si="7"/>
        <v>0</v>
      </c>
      <c r="I245" s="48"/>
      <c r="J245" s="29">
        <f t="shared" si="6"/>
        <v>70</v>
      </c>
    </row>
    <row r="246" spans="2:10" ht="30" customHeight="1">
      <c r="B246" s="48">
        <v>-6</v>
      </c>
      <c r="C246" s="48" t="s">
        <v>282</v>
      </c>
      <c r="D246" s="48" t="s">
        <v>67</v>
      </c>
      <c r="E246" s="39">
        <v>10</v>
      </c>
      <c r="F246" s="44">
        <v>33</v>
      </c>
      <c r="G246" s="45"/>
      <c r="H246" s="44">
        <f t="shared" si="7"/>
        <v>0</v>
      </c>
      <c r="I246" s="48"/>
      <c r="J246" s="29">
        <f t="shared" si="6"/>
        <v>330</v>
      </c>
    </row>
    <row r="247" spans="2:10" ht="30" customHeight="1">
      <c r="B247" s="42">
        <v>605</v>
      </c>
      <c r="C247" s="42" t="s">
        <v>283</v>
      </c>
      <c r="D247" s="48"/>
      <c r="E247" s="39"/>
      <c r="F247" s="44"/>
      <c r="G247" s="45"/>
      <c r="H247" s="44">
        <f t="shared" si="7"/>
        <v>0</v>
      </c>
      <c r="I247" s="48"/>
      <c r="J247" s="29">
        <f t="shared" si="6"/>
        <v>0</v>
      </c>
    </row>
    <row r="248" spans="2:10" ht="30" customHeight="1">
      <c r="B248" s="48">
        <v>-1</v>
      </c>
      <c r="C248" s="48" t="s">
        <v>284</v>
      </c>
      <c r="D248" s="48" t="s">
        <v>130</v>
      </c>
      <c r="E248" s="39">
        <v>10</v>
      </c>
      <c r="F248" s="44">
        <v>330</v>
      </c>
      <c r="G248" s="45"/>
      <c r="H248" s="44">
        <f t="shared" si="7"/>
        <v>0</v>
      </c>
      <c r="I248" s="48"/>
      <c r="J248" s="29">
        <f t="shared" si="6"/>
        <v>3300</v>
      </c>
    </row>
    <row r="249" spans="2:10" ht="43.5" customHeight="1">
      <c r="B249" s="48">
        <v>-2</v>
      </c>
      <c r="C249" s="48" t="s">
        <v>285</v>
      </c>
      <c r="D249" s="48" t="s">
        <v>130</v>
      </c>
      <c r="E249" s="39">
        <v>10</v>
      </c>
      <c r="F249" s="44">
        <v>31</v>
      </c>
      <c r="G249" s="45"/>
      <c r="H249" s="44">
        <f t="shared" si="7"/>
        <v>0</v>
      </c>
      <c r="I249" s="48"/>
      <c r="J249" s="29">
        <f t="shared" si="6"/>
        <v>310</v>
      </c>
    </row>
    <row r="250" spans="2:10" ht="30" customHeight="1">
      <c r="B250" s="48">
        <v>-3</v>
      </c>
      <c r="C250" s="48" t="s">
        <v>286</v>
      </c>
      <c r="D250" s="48" t="s">
        <v>130</v>
      </c>
      <c r="E250" s="39">
        <v>10</v>
      </c>
      <c r="F250" s="44">
        <v>62</v>
      </c>
      <c r="G250" s="45"/>
      <c r="H250" s="44">
        <f t="shared" si="7"/>
        <v>0</v>
      </c>
      <c r="I250" s="48"/>
      <c r="J250" s="29">
        <f t="shared" si="6"/>
        <v>620</v>
      </c>
    </row>
    <row r="251" spans="2:10" ht="30" customHeight="1">
      <c r="B251" s="48">
        <v>-4</v>
      </c>
      <c r="C251" s="48" t="s">
        <v>287</v>
      </c>
      <c r="D251" s="48" t="s">
        <v>130</v>
      </c>
      <c r="E251" s="39">
        <v>10</v>
      </c>
      <c r="F251" s="44">
        <v>374</v>
      </c>
      <c r="G251" s="45"/>
      <c r="H251" s="44">
        <f t="shared" si="7"/>
        <v>0</v>
      </c>
      <c r="I251" s="48"/>
      <c r="J251" s="29">
        <f t="shared" si="6"/>
        <v>3740</v>
      </c>
    </row>
    <row r="252" spans="2:10" ht="30.75" customHeight="1">
      <c r="B252" s="48">
        <v>-5</v>
      </c>
      <c r="C252" s="48" t="s">
        <v>288</v>
      </c>
      <c r="D252" s="48" t="s">
        <v>130</v>
      </c>
      <c r="E252" s="39">
        <v>10</v>
      </c>
      <c r="F252" s="44">
        <v>33</v>
      </c>
      <c r="G252" s="45"/>
      <c r="H252" s="44">
        <f t="shared" si="7"/>
        <v>0</v>
      </c>
      <c r="I252" s="48"/>
      <c r="J252" s="29">
        <f t="shared" si="6"/>
        <v>330</v>
      </c>
    </row>
    <row r="253" spans="2:10" ht="30" customHeight="1">
      <c r="B253" s="48">
        <v>-6</v>
      </c>
      <c r="C253" s="48" t="s">
        <v>289</v>
      </c>
      <c r="D253" s="48" t="s">
        <v>72</v>
      </c>
      <c r="E253" s="39">
        <v>10</v>
      </c>
      <c r="F253" s="44">
        <v>770</v>
      </c>
      <c r="G253" s="45"/>
      <c r="H253" s="44">
        <f t="shared" si="7"/>
        <v>0</v>
      </c>
      <c r="I253" s="48"/>
      <c r="J253" s="29">
        <f t="shared" si="6"/>
        <v>7700</v>
      </c>
    </row>
    <row r="254" spans="2:10" ht="30" customHeight="1">
      <c r="B254" s="48">
        <v>-7</v>
      </c>
      <c r="C254" s="48" t="s">
        <v>290</v>
      </c>
      <c r="D254" s="48" t="s">
        <v>72</v>
      </c>
      <c r="E254" s="39">
        <v>10</v>
      </c>
      <c r="F254" s="44">
        <v>825</v>
      </c>
      <c r="G254" s="45"/>
      <c r="H254" s="44">
        <f t="shared" si="7"/>
        <v>0</v>
      </c>
      <c r="I254" s="48"/>
      <c r="J254" s="29">
        <f t="shared" si="6"/>
        <v>8250</v>
      </c>
    </row>
    <row r="255" spans="2:10" ht="30" customHeight="1">
      <c r="B255" s="48">
        <v>-8</v>
      </c>
      <c r="C255" s="48" t="s">
        <v>291</v>
      </c>
      <c r="D255" s="48" t="s">
        <v>292</v>
      </c>
      <c r="E255" s="39">
        <v>10</v>
      </c>
      <c r="F255" s="44">
        <v>9</v>
      </c>
      <c r="G255" s="45"/>
      <c r="H255" s="44">
        <f t="shared" si="7"/>
        <v>0</v>
      </c>
      <c r="I255" s="48"/>
      <c r="J255" s="29">
        <f t="shared" si="6"/>
        <v>90</v>
      </c>
    </row>
    <row r="256" spans="2:10" ht="30.75" customHeight="1">
      <c r="B256" s="48">
        <v>-9</v>
      </c>
      <c r="C256" s="48" t="s">
        <v>293</v>
      </c>
      <c r="D256" s="48" t="s">
        <v>72</v>
      </c>
      <c r="E256" s="39">
        <v>10</v>
      </c>
      <c r="F256" s="44">
        <v>435</v>
      </c>
      <c r="G256" s="45"/>
      <c r="H256" s="44">
        <f t="shared" si="7"/>
        <v>0</v>
      </c>
      <c r="I256" s="48"/>
      <c r="J256" s="29">
        <f t="shared" si="6"/>
        <v>4350</v>
      </c>
    </row>
    <row r="257" spans="2:10" ht="30" customHeight="1">
      <c r="B257" s="48">
        <v>-10</v>
      </c>
      <c r="C257" s="48" t="s">
        <v>294</v>
      </c>
      <c r="D257" s="48" t="s">
        <v>72</v>
      </c>
      <c r="E257" s="39">
        <v>10</v>
      </c>
      <c r="F257" s="44">
        <v>473</v>
      </c>
      <c r="G257" s="45"/>
      <c r="H257" s="44">
        <f t="shared" si="7"/>
        <v>0</v>
      </c>
      <c r="I257" s="39"/>
      <c r="J257" s="29">
        <f t="shared" si="6"/>
        <v>4730</v>
      </c>
    </row>
    <row r="258" spans="2:10" ht="30" customHeight="1">
      <c r="B258" s="48">
        <v>-11</v>
      </c>
      <c r="C258" s="48" t="s">
        <v>295</v>
      </c>
      <c r="D258" s="48" t="s">
        <v>154</v>
      </c>
      <c r="E258" s="39">
        <v>10</v>
      </c>
      <c r="F258" s="44">
        <v>31</v>
      </c>
      <c r="G258" s="45"/>
      <c r="H258" s="44">
        <f t="shared" si="7"/>
        <v>0</v>
      </c>
      <c r="I258" s="48"/>
      <c r="J258" s="29">
        <f t="shared" si="6"/>
        <v>310</v>
      </c>
    </row>
    <row r="259" spans="2:10" ht="30" customHeight="1">
      <c r="B259" s="48">
        <v>-12</v>
      </c>
      <c r="C259" s="48" t="s">
        <v>296</v>
      </c>
      <c r="D259" s="48" t="s">
        <v>48</v>
      </c>
      <c r="E259" s="39">
        <v>10</v>
      </c>
      <c r="F259" s="44">
        <v>303</v>
      </c>
      <c r="G259" s="45"/>
      <c r="H259" s="44">
        <f t="shared" si="7"/>
        <v>0</v>
      </c>
      <c r="I259" s="48"/>
      <c r="J259" s="29">
        <f t="shared" si="6"/>
        <v>3030</v>
      </c>
    </row>
    <row r="260" spans="2:10" ht="30" customHeight="1">
      <c r="B260" s="48">
        <v>-13</v>
      </c>
      <c r="C260" s="48" t="s">
        <v>297</v>
      </c>
      <c r="D260" s="48" t="s">
        <v>298</v>
      </c>
      <c r="E260" s="39">
        <v>10</v>
      </c>
      <c r="F260" s="44">
        <v>31</v>
      </c>
      <c r="G260" s="45"/>
      <c r="H260" s="44">
        <f t="shared" si="7"/>
        <v>0</v>
      </c>
      <c r="I260" s="48"/>
      <c r="J260" s="29">
        <f t="shared" si="6"/>
        <v>310</v>
      </c>
    </row>
    <row r="261" spans="2:10" ht="30" customHeight="1">
      <c r="B261" s="42">
        <v>606</v>
      </c>
      <c r="C261" s="42" t="s">
        <v>299</v>
      </c>
      <c r="D261" s="48"/>
      <c r="E261" s="39"/>
      <c r="F261" s="44"/>
      <c r="G261" s="45"/>
      <c r="H261" s="44">
        <f t="shared" si="7"/>
        <v>0</v>
      </c>
      <c r="I261" s="48"/>
      <c r="J261" s="29">
        <f t="shared" si="6"/>
        <v>0</v>
      </c>
    </row>
    <row r="262" spans="2:10" ht="30" customHeight="1">
      <c r="B262" s="48">
        <v>-1</v>
      </c>
      <c r="C262" s="48" t="s">
        <v>300</v>
      </c>
      <c r="D262" s="48" t="s">
        <v>72</v>
      </c>
      <c r="E262" s="39">
        <v>10</v>
      </c>
      <c r="F262" s="44">
        <v>65</v>
      </c>
      <c r="G262" s="45"/>
      <c r="H262" s="44">
        <f t="shared" si="7"/>
        <v>0</v>
      </c>
      <c r="I262" s="48"/>
      <c r="J262" s="29">
        <f t="shared" si="6"/>
        <v>650</v>
      </c>
    </row>
    <row r="263" spans="2:10" ht="30" customHeight="1">
      <c r="B263" s="48">
        <v>-2</v>
      </c>
      <c r="C263" s="48" t="s">
        <v>301</v>
      </c>
      <c r="D263" s="48" t="s">
        <v>72</v>
      </c>
      <c r="E263" s="39">
        <v>10</v>
      </c>
      <c r="F263" s="44">
        <v>74</v>
      </c>
      <c r="G263" s="45"/>
      <c r="H263" s="44">
        <f t="shared" si="7"/>
        <v>0</v>
      </c>
      <c r="I263" s="48"/>
      <c r="J263" s="29">
        <f aca="true" t="shared" si="8" ref="J263:J326">E263*F263</f>
        <v>740</v>
      </c>
    </row>
    <row r="264" spans="2:10" ht="30.75" customHeight="1">
      <c r="B264" s="48">
        <v>-3</v>
      </c>
      <c r="C264" s="48" t="s">
        <v>302</v>
      </c>
      <c r="D264" s="48" t="s">
        <v>72</v>
      </c>
      <c r="E264" s="39">
        <v>10</v>
      </c>
      <c r="F264" s="44">
        <v>250</v>
      </c>
      <c r="G264" s="45"/>
      <c r="H264" s="44">
        <f aca="true" t="shared" si="9" ref="H264:H327">ROUND(E264*G264,0)</f>
        <v>0</v>
      </c>
      <c r="I264" s="48"/>
      <c r="J264" s="29">
        <f t="shared" si="8"/>
        <v>2500</v>
      </c>
    </row>
    <row r="265" spans="2:10" ht="54.75" customHeight="1">
      <c r="B265" s="48">
        <v>-4</v>
      </c>
      <c r="C265" s="48" t="s">
        <v>303</v>
      </c>
      <c r="D265" s="58" t="s">
        <v>107</v>
      </c>
      <c r="E265" s="39">
        <v>10</v>
      </c>
      <c r="F265" s="44">
        <v>495</v>
      </c>
      <c r="G265" s="45"/>
      <c r="H265" s="44">
        <f t="shared" si="9"/>
        <v>0</v>
      </c>
      <c r="I265" s="48"/>
      <c r="J265" s="29">
        <f t="shared" si="8"/>
        <v>4950</v>
      </c>
    </row>
    <row r="266" spans="2:10" ht="30" customHeight="1">
      <c r="B266" s="48">
        <v>-5</v>
      </c>
      <c r="C266" s="48" t="s">
        <v>304</v>
      </c>
      <c r="D266" s="48" t="s">
        <v>130</v>
      </c>
      <c r="E266" s="39">
        <v>10</v>
      </c>
      <c r="F266" s="44">
        <v>83</v>
      </c>
      <c r="G266" s="45"/>
      <c r="H266" s="44">
        <f t="shared" si="9"/>
        <v>0</v>
      </c>
      <c r="I266" s="48"/>
      <c r="J266" s="29">
        <f t="shared" si="8"/>
        <v>830</v>
      </c>
    </row>
    <row r="267" spans="2:10" ht="30.75" customHeight="1">
      <c r="B267" s="48">
        <v>-6</v>
      </c>
      <c r="C267" s="48" t="s">
        <v>305</v>
      </c>
      <c r="D267" s="48" t="s">
        <v>130</v>
      </c>
      <c r="E267" s="39">
        <v>10</v>
      </c>
      <c r="F267" s="44">
        <v>18</v>
      </c>
      <c r="G267" s="45"/>
      <c r="H267" s="44">
        <f t="shared" si="9"/>
        <v>0</v>
      </c>
      <c r="I267" s="48"/>
      <c r="J267" s="29">
        <f t="shared" si="8"/>
        <v>180</v>
      </c>
    </row>
    <row r="268" spans="2:10" ht="30" customHeight="1">
      <c r="B268" s="48">
        <v>-7</v>
      </c>
      <c r="C268" s="48" t="s">
        <v>306</v>
      </c>
      <c r="D268" s="48" t="s">
        <v>130</v>
      </c>
      <c r="E268" s="39">
        <v>10</v>
      </c>
      <c r="F268" s="44">
        <v>17</v>
      </c>
      <c r="G268" s="45"/>
      <c r="H268" s="44">
        <f t="shared" si="9"/>
        <v>0</v>
      </c>
      <c r="I268" s="48"/>
      <c r="J268" s="29">
        <f t="shared" si="8"/>
        <v>170</v>
      </c>
    </row>
    <row r="269" spans="2:10" ht="30" customHeight="1">
      <c r="B269" s="48">
        <v>-8</v>
      </c>
      <c r="C269" s="58" t="s">
        <v>307</v>
      </c>
      <c r="D269" s="48" t="s">
        <v>130</v>
      </c>
      <c r="E269" s="39">
        <v>10</v>
      </c>
      <c r="F269" s="44">
        <v>22</v>
      </c>
      <c r="G269" s="45"/>
      <c r="H269" s="44">
        <f t="shared" si="9"/>
        <v>0</v>
      </c>
      <c r="I269" s="48"/>
      <c r="J269" s="29">
        <f t="shared" si="8"/>
        <v>220</v>
      </c>
    </row>
    <row r="270" spans="2:10" ht="30" customHeight="1">
      <c r="B270" s="48">
        <v>-9</v>
      </c>
      <c r="C270" s="48" t="s">
        <v>308</v>
      </c>
      <c r="D270" s="48" t="s">
        <v>130</v>
      </c>
      <c r="E270" s="39">
        <v>10</v>
      </c>
      <c r="F270" s="44">
        <v>22</v>
      </c>
      <c r="G270" s="45"/>
      <c r="H270" s="44">
        <f t="shared" si="9"/>
        <v>0</v>
      </c>
      <c r="I270" s="48"/>
      <c r="J270" s="29">
        <f t="shared" si="8"/>
        <v>220</v>
      </c>
    </row>
    <row r="271" spans="2:10" ht="30" customHeight="1">
      <c r="B271" s="48">
        <v>-10</v>
      </c>
      <c r="C271" s="48" t="s">
        <v>309</v>
      </c>
      <c r="D271" s="48" t="s">
        <v>130</v>
      </c>
      <c r="E271" s="39">
        <v>10</v>
      </c>
      <c r="F271" s="44">
        <v>265</v>
      </c>
      <c r="G271" s="45"/>
      <c r="H271" s="44">
        <f t="shared" si="9"/>
        <v>0</v>
      </c>
      <c r="I271" s="48"/>
      <c r="J271" s="29">
        <f t="shared" si="8"/>
        <v>2650</v>
      </c>
    </row>
    <row r="272" spans="2:10" ht="30" customHeight="1">
      <c r="B272" s="48">
        <v>-11</v>
      </c>
      <c r="C272" s="48" t="s">
        <v>310</v>
      </c>
      <c r="D272" s="48" t="s">
        <v>125</v>
      </c>
      <c r="E272" s="39">
        <v>10</v>
      </c>
      <c r="F272" s="44">
        <v>20</v>
      </c>
      <c r="G272" s="45"/>
      <c r="H272" s="44">
        <f t="shared" si="9"/>
        <v>0</v>
      </c>
      <c r="I272" s="48"/>
      <c r="J272" s="29">
        <f t="shared" si="8"/>
        <v>200</v>
      </c>
    </row>
    <row r="273" spans="2:10" ht="30.75" customHeight="1">
      <c r="B273" s="48">
        <v>-12</v>
      </c>
      <c r="C273" s="48" t="s">
        <v>311</v>
      </c>
      <c r="D273" s="48" t="s">
        <v>25</v>
      </c>
      <c r="E273" s="39">
        <v>10</v>
      </c>
      <c r="F273" s="44">
        <v>726</v>
      </c>
      <c r="G273" s="45"/>
      <c r="H273" s="44">
        <f t="shared" si="9"/>
        <v>0</v>
      </c>
      <c r="I273" s="39"/>
      <c r="J273" s="29">
        <f t="shared" si="8"/>
        <v>7260</v>
      </c>
    </row>
    <row r="274" spans="2:10" ht="30.75" customHeight="1">
      <c r="B274" s="48">
        <v>-13</v>
      </c>
      <c r="C274" s="48" t="s">
        <v>312</v>
      </c>
      <c r="D274" s="48" t="s">
        <v>125</v>
      </c>
      <c r="E274" s="39">
        <v>10</v>
      </c>
      <c r="F274" s="44">
        <v>14</v>
      </c>
      <c r="G274" s="45"/>
      <c r="H274" s="44">
        <f t="shared" si="9"/>
        <v>0</v>
      </c>
      <c r="I274" s="39"/>
      <c r="J274" s="29">
        <f t="shared" si="8"/>
        <v>140</v>
      </c>
    </row>
    <row r="275" spans="2:10" ht="30.75" customHeight="1">
      <c r="B275" s="48">
        <v>-14</v>
      </c>
      <c r="C275" s="48" t="s">
        <v>313</v>
      </c>
      <c r="D275" s="48" t="s">
        <v>154</v>
      </c>
      <c r="E275" s="39">
        <v>10</v>
      </c>
      <c r="F275" s="44">
        <v>58</v>
      </c>
      <c r="G275" s="45"/>
      <c r="H275" s="44">
        <f t="shared" si="9"/>
        <v>0</v>
      </c>
      <c r="I275" s="39"/>
      <c r="J275" s="29">
        <f t="shared" si="8"/>
        <v>580</v>
      </c>
    </row>
    <row r="276" spans="2:10" ht="30" customHeight="1">
      <c r="B276" s="48">
        <v>-15</v>
      </c>
      <c r="C276" s="48" t="s">
        <v>314</v>
      </c>
      <c r="D276" s="48" t="s">
        <v>48</v>
      </c>
      <c r="E276" s="39">
        <v>10</v>
      </c>
      <c r="F276" s="44">
        <v>264</v>
      </c>
      <c r="G276" s="45"/>
      <c r="H276" s="44">
        <f t="shared" si="9"/>
        <v>0</v>
      </c>
      <c r="I276" s="48"/>
      <c r="J276" s="29">
        <f t="shared" si="8"/>
        <v>2640</v>
      </c>
    </row>
    <row r="277" spans="2:10" ht="30" customHeight="1">
      <c r="B277" s="48">
        <v>-16</v>
      </c>
      <c r="C277" s="48" t="s">
        <v>315</v>
      </c>
      <c r="D277" s="48" t="s">
        <v>154</v>
      </c>
      <c r="E277" s="39">
        <v>10</v>
      </c>
      <c r="F277" s="44">
        <v>88</v>
      </c>
      <c r="G277" s="45"/>
      <c r="H277" s="44">
        <f t="shared" si="9"/>
        <v>0</v>
      </c>
      <c r="I277" s="48"/>
      <c r="J277" s="29">
        <f t="shared" si="8"/>
        <v>880</v>
      </c>
    </row>
    <row r="278" spans="2:10" s="23" customFormat="1" ht="30" customHeight="1">
      <c r="B278" s="48">
        <v>-17</v>
      </c>
      <c r="C278" s="48" t="s">
        <v>316</v>
      </c>
      <c r="D278" s="48" t="s">
        <v>154</v>
      </c>
      <c r="E278" s="39">
        <v>10</v>
      </c>
      <c r="F278" s="44">
        <v>94</v>
      </c>
      <c r="G278" s="45"/>
      <c r="H278" s="44">
        <f t="shared" si="9"/>
        <v>0</v>
      </c>
      <c r="I278" s="48"/>
      <c r="J278" s="29">
        <f t="shared" si="8"/>
        <v>940</v>
      </c>
    </row>
    <row r="279" spans="2:10" ht="30.75" customHeight="1">
      <c r="B279" s="48">
        <v>-18</v>
      </c>
      <c r="C279" s="48" t="s">
        <v>317</v>
      </c>
      <c r="D279" s="48" t="s">
        <v>48</v>
      </c>
      <c r="E279" s="39">
        <v>10</v>
      </c>
      <c r="F279" s="44">
        <v>31</v>
      </c>
      <c r="G279" s="45"/>
      <c r="H279" s="44">
        <f t="shared" si="9"/>
        <v>0</v>
      </c>
      <c r="I279" s="39"/>
      <c r="J279" s="29">
        <f t="shared" si="8"/>
        <v>310</v>
      </c>
    </row>
    <row r="280" spans="2:10" s="22" customFormat="1" ht="30" customHeight="1">
      <c r="B280" s="48">
        <v>-19</v>
      </c>
      <c r="C280" s="48" t="s">
        <v>318</v>
      </c>
      <c r="D280" s="48" t="s">
        <v>130</v>
      </c>
      <c r="E280" s="39">
        <v>10</v>
      </c>
      <c r="F280" s="44">
        <v>385</v>
      </c>
      <c r="G280" s="45"/>
      <c r="H280" s="44">
        <f t="shared" si="9"/>
        <v>0</v>
      </c>
      <c r="I280" s="43"/>
      <c r="J280" s="29">
        <f t="shared" si="8"/>
        <v>3850</v>
      </c>
    </row>
    <row r="281" spans="2:10" ht="30.75" customHeight="1">
      <c r="B281" s="48">
        <v>-20</v>
      </c>
      <c r="C281" s="48" t="s">
        <v>319</v>
      </c>
      <c r="D281" s="48" t="s">
        <v>130</v>
      </c>
      <c r="E281" s="39">
        <v>10</v>
      </c>
      <c r="F281" s="44">
        <v>484</v>
      </c>
      <c r="G281" s="45"/>
      <c r="H281" s="44">
        <f t="shared" si="9"/>
        <v>0</v>
      </c>
      <c r="I281" s="39"/>
      <c r="J281" s="29">
        <f t="shared" si="8"/>
        <v>4840</v>
      </c>
    </row>
    <row r="282" spans="2:10" ht="30.75" customHeight="1">
      <c r="B282" s="48">
        <v>-21</v>
      </c>
      <c r="C282" s="48" t="s">
        <v>320</v>
      </c>
      <c r="D282" s="48" t="s">
        <v>72</v>
      </c>
      <c r="E282" s="39">
        <v>10</v>
      </c>
      <c r="F282" s="44">
        <v>330</v>
      </c>
      <c r="G282" s="45"/>
      <c r="H282" s="44">
        <f t="shared" si="9"/>
        <v>0</v>
      </c>
      <c r="I282" s="39"/>
      <c r="J282" s="29">
        <f t="shared" si="8"/>
        <v>3300</v>
      </c>
    </row>
    <row r="283" spans="2:10" ht="30.75" customHeight="1">
      <c r="B283" s="48">
        <v>-22</v>
      </c>
      <c r="C283" s="48" t="s">
        <v>321</v>
      </c>
      <c r="D283" s="48" t="s">
        <v>125</v>
      </c>
      <c r="E283" s="39">
        <v>10</v>
      </c>
      <c r="F283" s="44">
        <v>286</v>
      </c>
      <c r="G283" s="45"/>
      <c r="H283" s="44">
        <f t="shared" si="9"/>
        <v>0</v>
      </c>
      <c r="I283" s="39"/>
      <c r="J283" s="29">
        <f t="shared" si="8"/>
        <v>2860</v>
      </c>
    </row>
    <row r="284" spans="2:10" ht="30.75" customHeight="1">
      <c r="B284" s="48">
        <v>-23</v>
      </c>
      <c r="C284" s="48" t="s">
        <v>322</v>
      </c>
      <c r="D284" s="48" t="s">
        <v>125</v>
      </c>
      <c r="E284" s="39">
        <v>10</v>
      </c>
      <c r="F284" s="44">
        <v>209</v>
      </c>
      <c r="G284" s="45"/>
      <c r="H284" s="44">
        <f t="shared" si="9"/>
        <v>0</v>
      </c>
      <c r="I284" s="39"/>
      <c r="J284" s="29">
        <f t="shared" si="8"/>
        <v>2090</v>
      </c>
    </row>
    <row r="285" spans="2:10" ht="30.75" customHeight="1">
      <c r="B285" s="48">
        <v>-24</v>
      </c>
      <c r="C285" s="48" t="s">
        <v>323</v>
      </c>
      <c r="D285" s="48" t="s">
        <v>130</v>
      </c>
      <c r="E285" s="39">
        <v>10</v>
      </c>
      <c r="F285" s="44">
        <v>57</v>
      </c>
      <c r="G285" s="45"/>
      <c r="H285" s="44">
        <f t="shared" si="9"/>
        <v>0</v>
      </c>
      <c r="I285" s="59"/>
      <c r="J285" s="29">
        <f t="shared" si="8"/>
        <v>570</v>
      </c>
    </row>
    <row r="286" spans="2:10" ht="30.75" customHeight="1">
      <c r="B286" s="48">
        <v>-25</v>
      </c>
      <c r="C286" s="48" t="s">
        <v>324</v>
      </c>
      <c r="D286" s="48" t="s">
        <v>72</v>
      </c>
      <c r="E286" s="39">
        <v>10</v>
      </c>
      <c r="F286" s="44">
        <v>21</v>
      </c>
      <c r="G286" s="45"/>
      <c r="H286" s="44">
        <f t="shared" si="9"/>
        <v>0</v>
      </c>
      <c r="I286" s="59"/>
      <c r="J286" s="29">
        <f t="shared" si="8"/>
        <v>210</v>
      </c>
    </row>
    <row r="287" spans="2:10" ht="30.75" customHeight="1">
      <c r="B287" s="48">
        <v>-26</v>
      </c>
      <c r="C287" s="48" t="s">
        <v>325</v>
      </c>
      <c r="D287" s="48" t="s">
        <v>72</v>
      </c>
      <c r="E287" s="39">
        <v>10</v>
      </c>
      <c r="F287" s="44">
        <v>176</v>
      </c>
      <c r="G287" s="45"/>
      <c r="H287" s="44">
        <f t="shared" si="9"/>
        <v>0</v>
      </c>
      <c r="I287" s="59"/>
      <c r="J287" s="29">
        <f t="shared" si="8"/>
        <v>1760</v>
      </c>
    </row>
    <row r="288" spans="2:10" ht="30" customHeight="1">
      <c r="B288" s="42">
        <v>607</v>
      </c>
      <c r="C288" s="42" t="s">
        <v>326</v>
      </c>
      <c r="D288" s="48"/>
      <c r="E288" s="39"/>
      <c r="F288" s="44"/>
      <c r="G288" s="45"/>
      <c r="H288" s="44">
        <f t="shared" si="9"/>
        <v>0</v>
      </c>
      <c r="I288" s="48"/>
      <c r="J288" s="29">
        <f t="shared" si="8"/>
        <v>0</v>
      </c>
    </row>
    <row r="289" spans="2:10" ht="30" customHeight="1">
      <c r="B289" s="48">
        <v>-1</v>
      </c>
      <c r="C289" s="48" t="s">
        <v>327</v>
      </c>
      <c r="D289" s="48" t="s">
        <v>48</v>
      </c>
      <c r="E289" s="39">
        <v>10</v>
      </c>
      <c r="F289" s="44">
        <v>7</v>
      </c>
      <c r="G289" s="45"/>
      <c r="H289" s="44">
        <f t="shared" si="9"/>
        <v>0</v>
      </c>
      <c r="I289" s="48"/>
      <c r="J289" s="29">
        <f t="shared" si="8"/>
        <v>70</v>
      </c>
    </row>
    <row r="290" spans="2:10" ht="30" customHeight="1">
      <c r="B290" s="48">
        <v>-2</v>
      </c>
      <c r="C290" s="48" t="s">
        <v>328</v>
      </c>
      <c r="D290" s="48" t="s">
        <v>48</v>
      </c>
      <c r="E290" s="39">
        <v>10</v>
      </c>
      <c r="F290" s="44">
        <v>7</v>
      </c>
      <c r="G290" s="45"/>
      <c r="H290" s="44">
        <f t="shared" si="9"/>
        <v>0</v>
      </c>
      <c r="I290" s="48"/>
      <c r="J290" s="29">
        <f t="shared" si="8"/>
        <v>70</v>
      </c>
    </row>
    <row r="291" spans="2:10" ht="30.75" customHeight="1">
      <c r="B291" s="48">
        <v>-3</v>
      </c>
      <c r="C291" s="48" t="s">
        <v>329</v>
      </c>
      <c r="D291" s="48" t="s">
        <v>67</v>
      </c>
      <c r="E291" s="39">
        <v>10</v>
      </c>
      <c r="F291" s="44">
        <v>13</v>
      </c>
      <c r="G291" s="45"/>
      <c r="H291" s="44">
        <f t="shared" si="9"/>
        <v>0</v>
      </c>
      <c r="I291" s="39"/>
      <c r="J291" s="29">
        <f t="shared" si="8"/>
        <v>130</v>
      </c>
    </row>
    <row r="292" spans="2:10" ht="30.75" customHeight="1">
      <c r="B292" s="48">
        <v>-4</v>
      </c>
      <c r="C292" s="48" t="s">
        <v>330</v>
      </c>
      <c r="D292" s="48" t="s">
        <v>72</v>
      </c>
      <c r="E292" s="39">
        <v>10</v>
      </c>
      <c r="F292" s="44">
        <v>13</v>
      </c>
      <c r="G292" s="45"/>
      <c r="H292" s="44">
        <f t="shared" si="9"/>
        <v>0</v>
      </c>
      <c r="I292" s="39"/>
      <c r="J292" s="29">
        <f t="shared" si="8"/>
        <v>130</v>
      </c>
    </row>
    <row r="293" spans="2:10" ht="30.75" customHeight="1">
      <c r="B293" s="48">
        <v>-5</v>
      </c>
      <c r="C293" s="48" t="s">
        <v>331</v>
      </c>
      <c r="D293" s="48" t="s">
        <v>130</v>
      </c>
      <c r="E293" s="39">
        <v>10</v>
      </c>
      <c r="F293" s="44">
        <v>22</v>
      </c>
      <c r="G293" s="45"/>
      <c r="H293" s="44">
        <f t="shared" si="9"/>
        <v>0</v>
      </c>
      <c r="I293" s="48"/>
      <c r="J293" s="29">
        <f t="shared" si="8"/>
        <v>220</v>
      </c>
    </row>
    <row r="294" spans="2:10" ht="30.75" customHeight="1">
      <c r="B294" s="48">
        <v>-6</v>
      </c>
      <c r="C294" s="48" t="s">
        <v>332</v>
      </c>
      <c r="D294" s="48" t="s">
        <v>125</v>
      </c>
      <c r="E294" s="39">
        <v>10</v>
      </c>
      <c r="F294" s="44">
        <v>3</v>
      </c>
      <c r="G294" s="45"/>
      <c r="H294" s="44">
        <f t="shared" si="9"/>
        <v>0</v>
      </c>
      <c r="I294" s="48"/>
      <c r="J294" s="29">
        <f t="shared" si="8"/>
        <v>30</v>
      </c>
    </row>
    <row r="295" spans="2:10" ht="30.75" customHeight="1">
      <c r="B295" s="48">
        <v>-7</v>
      </c>
      <c r="C295" s="48" t="s">
        <v>333</v>
      </c>
      <c r="D295" s="48" t="s">
        <v>72</v>
      </c>
      <c r="E295" s="39">
        <v>10</v>
      </c>
      <c r="F295" s="44">
        <v>41</v>
      </c>
      <c r="G295" s="45"/>
      <c r="H295" s="44">
        <f t="shared" si="9"/>
        <v>0</v>
      </c>
      <c r="I295" s="48"/>
      <c r="J295" s="29">
        <f t="shared" si="8"/>
        <v>410</v>
      </c>
    </row>
    <row r="296" spans="2:10" ht="30" customHeight="1">
      <c r="B296" s="42">
        <v>608</v>
      </c>
      <c r="C296" s="42" t="s">
        <v>334</v>
      </c>
      <c r="D296" s="48"/>
      <c r="E296" s="39"/>
      <c r="F296" s="44"/>
      <c r="G296" s="45"/>
      <c r="H296" s="44">
        <f t="shared" si="9"/>
        <v>0</v>
      </c>
      <c r="I296" s="48"/>
      <c r="J296" s="29">
        <f t="shared" si="8"/>
        <v>0</v>
      </c>
    </row>
    <row r="297" spans="2:10" ht="30" customHeight="1">
      <c r="B297" s="48">
        <v>-1</v>
      </c>
      <c r="C297" s="48" t="s">
        <v>335</v>
      </c>
      <c r="D297" s="48" t="s">
        <v>298</v>
      </c>
      <c r="E297" s="39">
        <v>10</v>
      </c>
      <c r="F297" s="44">
        <v>81</v>
      </c>
      <c r="G297" s="45"/>
      <c r="H297" s="44">
        <f t="shared" si="9"/>
        <v>0</v>
      </c>
      <c r="I297" s="48"/>
      <c r="J297" s="29">
        <f t="shared" si="8"/>
        <v>810</v>
      </c>
    </row>
    <row r="298" spans="2:10" ht="30" customHeight="1">
      <c r="B298" s="48">
        <v>-2</v>
      </c>
      <c r="C298" s="48" t="s">
        <v>336</v>
      </c>
      <c r="D298" s="48" t="s">
        <v>298</v>
      </c>
      <c r="E298" s="39">
        <v>10</v>
      </c>
      <c r="F298" s="44">
        <v>99</v>
      </c>
      <c r="G298" s="45"/>
      <c r="H298" s="44">
        <f t="shared" si="9"/>
        <v>0</v>
      </c>
      <c r="I298" s="48"/>
      <c r="J298" s="29">
        <f t="shared" si="8"/>
        <v>990</v>
      </c>
    </row>
    <row r="299" spans="2:10" ht="30.75" customHeight="1">
      <c r="B299" s="48">
        <v>-3</v>
      </c>
      <c r="C299" s="48" t="s">
        <v>337</v>
      </c>
      <c r="D299" s="48" t="s">
        <v>130</v>
      </c>
      <c r="E299" s="39">
        <v>10</v>
      </c>
      <c r="F299" s="44">
        <v>130</v>
      </c>
      <c r="G299" s="45"/>
      <c r="H299" s="44">
        <f t="shared" si="9"/>
        <v>0</v>
      </c>
      <c r="I299" s="39"/>
      <c r="J299" s="29">
        <f t="shared" si="8"/>
        <v>1300</v>
      </c>
    </row>
    <row r="300" spans="2:10" ht="30" customHeight="1">
      <c r="B300" s="48">
        <v>-4</v>
      </c>
      <c r="C300" s="48" t="s">
        <v>338</v>
      </c>
      <c r="D300" s="48" t="s">
        <v>48</v>
      </c>
      <c r="E300" s="39">
        <v>10</v>
      </c>
      <c r="F300" s="44">
        <v>178</v>
      </c>
      <c r="G300" s="45"/>
      <c r="H300" s="44">
        <f t="shared" si="9"/>
        <v>0</v>
      </c>
      <c r="I300" s="48"/>
      <c r="J300" s="29">
        <f t="shared" si="8"/>
        <v>1780</v>
      </c>
    </row>
    <row r="301" spans="2:10" ht="30" customHeight="1">
      <c r="B301" s="48">
        <v>-5</v>
      </c>
      <c r="C301" s="48" t="s">
        <v>339</v>
      </c>
      <c r="D301" s="48" t="s">
        <v>48</v>
      </c>
      <c r="E301" s="39">
        <v>10</v>
      </c>
      <c r="F301" s="44">
        <v>156</v>
      </c>
      <c r="G301" s="45"/>
      <c r="H301" s="44">
        <f t="shared" si="9"/>
        <v>0</v>
      </c>
      <c r="I301" s="48"/>
      <c r="J301" s="29">
        <f t="shared" si="8"/>
        <v>1560</v>
      </c>
    </row>
    <row r="302" spans="2:10" ht="30" customHeight="1">
      <c r="B302" s="48">
        <v>-6</v>
      </c>
      <c r="C302" s="48" t="s">
        <v>340</v>
      </c>
      <c r="D302" s="48" t="s">
        <v>48</v>
      </c>
      <c r="E302" s="39">
        <v>10</v>
      </c>
      <c r="F302" s="44">
        <v>286</v>
      </c>
      <c r="G302" s="45"/>
      <c r="H302" s="44">
        <f t="shared" si="9"/>
        <v>0</v>
      </c>
      <c r="I302" s="48"/>
      <c r="J302" s="29">
        <f t="shared" si="8"/>
        <v>2860</v>
      </c>
    </row>
    <row r="303" spans="2:10" ht="30" customHeight="1">
      <c r="B303" s="48">
        <v>-7</v>
      </c>
      <c r="C303" s="48" t="s">
        <v>341</v>
      </c>
      <c r="D303" s="48" t="s">
        <v>48</v>
      </c>
      <c r="E303" s="39">
        <v>10</v>
      </c>
      <c r="F303" s="44">
        <v>275</v>
      </c>
      <c r="G303" s="45"/>
      <c r="H303" s="44">
        <f t="shared" si="9"/>
        <v>0</v>
      </c>
      <c r="I303" s="48"/>
      <c r="J303" s="29">
        <f t="shared" si="8"/>
        <v>2750</v>
      </c>
    </row>
    <row r="304" spans="2:10" ht="30.75" customHeight="1">
      <c r="B304" s="48">
        <v>-8</v>
      </c>
      <c r="C304" s="48" t="s">
        <v>342</v>
      </c>
      <c r="D304" s="48" t="s">
        <v>72</v>
      </c>
      <c r="E304" s="39">
        <v>10</v>
      </c>
      <c r="F304" s="44">
        <v>396</v>
      </c>
      <c r="G304" s="45"/>
      <c r="H304" s="44">
        <f t="shared" si="9"/>
        <v>0</v>
      </c>
      <c r="I304" s="39"/>
      <c r="J304" s="29">
        <f t="shared" si="8"/>
        <v>3960</v>
      </c>
    </row>
    <row r="305" spans="2:10" ht="30.75" customHeight="1">
      <c r="B305" s="48">
        <v>-9</v>
      </c>
      <c r="C305" s="48" t="s">
        <v>343</v>
      </c>
      <c r="D305" s="48" t="s">
        <v>72</v>
      </c>
      <c r="E305" s="39">
        <v>10</v>
      </c>
      <c r="F305" s="44">
        <v>880</v>
      </c>
      <c r="G305" s="45"/>
      <c r="H305" s="44">
        <f t="shared" si="9"/>
        <v>0</v>
      </c>
      <c r="I305" s="39"/>
      <c r="J305" s="29">
        <f t="shared" si="8"/>
        <v>8800</v>
      </c>
    </row>
    <row r="306" spans="2:10" ht="30.75" customHeight="1">
      <c r="B306" s="48">
        <v>-10</v>
      </c>
      <c r="C306" s="48" t="s">
        <v>344</v>
      </c>
      <c r="D306" s="48" t="s">
        <v>72</v>
      </c>
      <c r="E306" s="39">
        <v>10</v>
      </c>
      <c r="F306" s="44">
        <v>528</v>
      </c>
      <c r="G306" s="45"/>
      <c r="H306" s="44">
        <f t="shared" si="9"/>
        <v>0</v>
      </c>
      <c r="I306" s="39"/>
      <c r="J306" s="29">
        <f t="shared" si="8"/>
        <v>5280</v>
      </c>
    </row>
    <row r="307" spans="2:10" ht="30.75" customHeight="1">
      <c r="B307" s="48">
        <v>-11</v>
      </c>
      <c r="C307" s="39" t="s">
        <v>345</v>
      </c>
      <c r="D307" s="58" t="s">
        <v>48</v>
      </c>
      <c r="E307" s="39">
        <v>10</v>
      </c>
      <c r="F307" s="44">
        <v>143</v>
      </c>
      <c r="G307" s="45"/>
      <c r="H307" s="44">
        <f t="shared" si="9"/>
        <v>0</v>
      </c>
      <c r="I307" s="39"/>
      <c r="J307" s="29">
        <f t="shared" si="8"/>
        <v>1430</v>
      </c>
    </row>
    <row r="308" spans="2:10" ht="30.75" customHeight="1">
      <c r="B308" s="48">
        <v>-12</v>
      </c>
      <c r="C308" s="58" t="s">
        <v>346</v>
      </c>
      <c r="D308" s="58" t="s">
        <v>48</v>
      </c>
      <c r="E308" s="39">
        <v>10</v>
      </c>
      <c r="F308" s="44">
        <v>39</v>
      </c>
      <c r="G308" s="45"/>
      <c r="H308" s="44">
        <f t="shared" si="9"/>
        <v>0</v>
      </c>
      <c r="I308" s="39"/>
      <c r="J308" s="29">
        <f t="shared" si="8"/>
        <v>390</v>
      </c>
    </row>
    <row r="309" spans="2:10" ht="30.75" customHeight="1">
      <c r="B309" s="48">
        <v>-13</v>
      </c>
      <c r="C309" s="39" t="s">
        <v>347</v>
      </c>
      <c r="D309" s="58" t="s">
        <v>154</v>
      </c>
      <c r="E309" s="39">
        <v>10</v>
      </c>
      <c r="F309" s="44">
        <v>572</v>
      </c>
      <c r="G309" s="45"/>
      <c r="H309" s="44">
        <f t="shared" si="9"/>
        <v>0</v>
      </c>
      <c r="I309" s="39"/>
      <c r="J309" s="29">
        <f t="shared" si="8"/>
        <v>5720</v>
      </c>
    </row>
    <row r="310" spans="2:10" ht="30" customHeight="1">
      <c r="B310" s="42">
        <v>609</v>
      </c>
      <c r="C310" s="42" t="s">
        <v>348</v>
      </c>
      <c r="D310" s="48"/>
      <c r="E310" s="39"/>
      <c r="F310" s="44"/>
      <c r="G310" s="45"/>
      <c r="H310" s="44">
        <f t="shared" si="9"/>
        <v>0</v>
      </c>
      <c r="I310" s="48"/>
      <c r="J310" s="29">
        <f t="shared" si="8"/>
        <v>0</v>
      </c>
    </row>
    <row r="311" spans="2:10" ht="30" customHeight="1">
      <c r="B311" s="48">
        <v>-1</v>
      </c>
      <c r="C311" s="48" t="s">
        <v>349</v>
      </c>
      <c r="D311" s="48" t="s">
        <v>125</v>
      </c>
      <c r="E311" s="39">
        <v>10</v>
      </c>
      <c r="F311" s="44">
        <v>121</v>
      </c>
      <c r="G311" s="45"/>
      <c r="H311" s="44">
        <f t="shared" si="9"/>
        <v>0</v>
      </c>
      <c r="I311" s="48"/>
      <c r="J311" s="29">
        <f t="shared" si="8"/>
        <v>1210</v>
      </c>
    </row>
    <row r="312" spans="2:10" ht="30.75" customHeight="1">
      <c r="B312" s="48">
        <v>-2</v>
      </c>
      <c r="C312" s="48" t="s">
        <v>350</v>
      </c>
      <c r="D312" s="48" t="s">
        <v>243</v>
      </c>
      <c r="E312" s="39">
        <v>10</v>
      </c>
      <c r="F312" s="44">
        <v>1980</v>
      </c>
      <c r="G312" s="45"/>
      <c r="H312" s="44">
        <f t="shared" si="9"/>
        <v>0</v>
      </c>
      <c r="I312" s="48"/>
      <c r="J312" s="29">
        <f t="shared" si="8"/>
        <v>19800</v>
      </c>
    </row>
    <row r="313" spans="2:10" s="22" customFormat="1" ht="30" customHeight="1">
      <c r="B313" s="42">
        <v>610</v>
      </c>
      <c r="C313" s="42" t="s">
        <v>166</v>
      </c>
      <c r="D313" s="42"/>
      <c r="E313" s="39"/>
      <c r="F313" s="44"/>
      <c r="G313" s="45"/>
      <c r="H313" s="44">
        <f t="shared" si="9"/>
        <v>0</v>
      </c>
      <c r="I313" s="43"/>
      <c r="J313" s="29">
        <f t="shared" si="8"/>
        <v>0</v>
      </c>
    </row>
    <row r="314" spans="2:10" ht="30" customHeight="1">
      <c r="B314" s="48">
        <v>-1</v>
      </c>
      <c r="C314" s="48" t="s">
        <v>351</v>
      </c>
      <c r="D314" s="48" t="s">
        <v>130</v>
      </c>
      <c r="E314" s="39">
        <v>10</v>
      </c>
      <c r="F314" s="44">
        <v>73</v>
      </c>
      <c r="G314" s="45"/>
      <c r="H314" s="44">
        <f t="shared" si="9"/>
        <v>0</v>
      </c>
      <c r="I314" s="48"/>
      <c r="J314" s="29">
        <f t="shared" si="8"/>
        <v>730</v>
      </c>
    </row>
    <row r="315" spans="2:10" ht="30" customHeight="1">
      <c r="B315" s="48">
        <v>-2</v>
      </c>
      <c r="C315" s="48" t="s">
        <v>352</v>
      </c>
      <c r="D315" s="48" t="s">
        <v>48</v>
      </c>
      <c r="E315" s="39">
        <v>10</v>
      </c>
      <c r="F315" s="44">
        <v>198</v>
      </c>
      <c r="G315" s="45"/>
      <c r="H315" s="44">
        <f t="shared" si="9"/>
        <v>0</v>
      </c>
      <c r="I315" s="48"/>
      <c r="J315" s="29">
        <f t="shared" si="8"/>
        <v>1980</v>
      </c>
    </row>
    <row r="316" spans="2:10" ht="30" customHeight="1">
      <c r="B316" s="48">
        <v>-3</v>
      </c>
      <c r="C316" s="48" t="s">
        <v>353</v>
      </c>
      <c r="D316" s="48" t="s">
        <v>130</v>
      </c>
      <c r="E316" s="39">
        <v>10</v>
      </c>
      <c r="F316" s="44">
        <v>33</v>
      </c>
      <c r="G316" s="45"/>
      <c r="H316" s="44">
        <f t="shared" si="9"/>
        <v>0</v>
      </c>
      <c r="I316" s="48"/>
      <c r="J316" s="29">
        <f t="shared" si="8"/>
        <v>330</v>
      </c>
    </row>
    <row r="317" spans="2:10" ht="30" customHeight="1">
      <c r="B317" s="48">
        <v>-4</v>
      </c>
      <c r="C317" s="48" t="s">
        <v>354</v>
      </c>
      <c r="D317" s="48" t="s">
        <v>130</v>
      </c>
      <c r="E317" s="39">
        <v>10</v>
      </c>
      <c r="F317" s="44">
        <v>132</v>
      </c>
      <c r="G317" s="45"/>
      <c r="H317" s="44">
        <f t="shared" si="9"/>
        <v>0</v>
      </c>
      <c r="I317" s="48"/>
      <c r="J317" s="29">
        <f t="shared" si="8"/>
        <v>1320</v>
      </c>
    </row>
    <row r="318" spans="2:10" ht="30" customHeight="1">
      <c r="B318" s="48">
        <v>-5</v>
      </c>
      <c r="C318" s="48" t="s">
        <v>180</v>
      </c>
      <c r="D318" s="48" t="s">
        <v>355</v>
      </c>
      <c r="E318" s="39">
        <v>10</v>
      </c>
      <c r="F318" s="44">
        <v>1100</v>
      </c>
      <c r="G318" s="45"/>
      <c r="H318" s="44">
        <f t="shared" si="9"/>
        <v>0</v>
      </c>
      <c r="I318" s="48"/>
      <c r="J318" s="29">
        <f t="shared" si="8"/>
        <v>11000</v>
      </c>
    </row>
    <row r="319" spans="2:10" ht="24.75" customHeight="1">
      <c r="B319" s="48">
        <v>-6</v>
      </c>
      <c r="C319" s="58" t="s">
        <v>356</v>
      </c>
      <c r="D319" s="58" t="s">
        <v>243</v>
      </c>
      <c r="E319" s="39">
        <v>1</v>
      </c>
      <c r="F319" s="44">
        <v>44000</v>
      </c>
      <c r="G319" s="45"/>
      <c r="H319" s="44">
        <f t="shared" si="9"/>
        <v>0</v>
      </c>
      <c r="I319" s="48"/>
      <c r="J319" s="29">
        <f t="shared" si="8"/>
        <v>44000</v>
      </c>
    </row>
    <row r="320" spans="2:10" ht="30.75" customHeight="1">
      <c r="B320" s="48">
        <v>-7</v>
      </c>
      <c r="C320" s="39" t="s">
        <v>357</v>
      </c>
      <c r="D320" s="58" t="s">
        <v>48</v>
      </c>
      <c r="E320" s="39">
        <v>10</v>
      </c>
      <c r="F320" s="44">
        <v>770</v>
      </c>
      <c r="G320" s="45"/>
      <c r="H320" s="44">
        <f t="shared" si="9"/>
        <v>0</v>
      </c>
      <c r="I320" s="48"/>
      <c r="J320" s="29">
        <f t="shared" si="8"/>
        <v>7700</v>
      </c>
    </row>
    <row r="321" spans="2:10" ht="30" customHeight="1">
      <c r="B321" s="48">
        <v>-8</v>
      </c>
      <c r="C321" s="48" t="s">
        <v>358</v>
      </c>
      <c r="D321" s="48" t="s">
        <v>292</v>
      </c>
      <c r="E321" s="39">
        <v>10</v>
      </c>
      <c r="F321" s="44">
        <v>7</v>
      </c>
      <c r="G321" s="45"/>
      <c r="H321" s="44">
        <f t="shared" si="9"/>
        <v>0</v>
      </c>
      <c r="I321" s="48"/>
      <c r="J321" s="29">
        <f t="shared" si="8"/>
        <v>70</v>
      </c>
    </row>
    <row r="322" spans="2:10" ht="30" customHeight="1">
      <c r="B322" s="48">
        <v>-9</v>
      </c>
      <c r="C322" s="48" t="s">
        <v>359</v>
      </c>
      <c r="D322" s="48" t="s">
        <v>292</v>
      </c>
      <c r="E322" s="39">
        <v>10</v>
      </c>
      <c r="F322" s="44">
        <v>8</v>
      </c>
      <c r="G322" s="45"/>
      <c r="H322" s="44">
        <f t="shared" si="9"/>
        <v>0</v>
      </c>
      <c r="I322" s="48"/>
      <c r="J322" s="29">
        <f t="shared" si="8"/>
        <v>80</v>
      </c>
    </row>
    <row r="323" spans="2:10" ht="30.75" customHeight="1">
      <c r="B323" s="48"/>
      <c r="C323" s="39"/>
      <c r="D323" s="58"/>
      <c r="E323" s="39"/>
      <c r="F323" s="44"/>
      <c r="G323" s="45"/>
      <c r="H323" s="44">
        <f t="shared" si="9"/>
        <v>0</v>
      </c>
      <c r="I323" s="48"/>
      <c r="J323" s="29">
        <f t="shared" si="8"/>
        <v>0</v>
      </c>
    </row>
    <row r="324" spans="2:10" ht="24.75" customHeight="1">
      <c r="B324" s="42" t="s">
        <v>360</v>
      </c>
      <c r="C324" s="42"/>
      <c r="D324" s="42"/>
      <c r="E324" s="39"/>
      <c r="F324" s="44"/>
      <c r="G324" s="45"/>
      <c r="H324" s="44">
        <f>SUM(H167:H323)</f>
        <v>0</v>
      </c>
      <c r="I324" s="42"/>
      <c r="J324" s="29">
        <f t="shared" si="8"/>
        <v>0</v>
      </c>
    </row>
    <row r="325" spans="2:10" ht="30" customHeight="1">
      <c r="B325" s="43">
        <v>701</v>
      </c>
      <c r="C325" s="43" t="s">
        <v>361</v>
      </c>
      <c r="D325" s="43"/>
      <c r="E325" s="39"/>
      <c r="F325" s="44"/>
      <c r="G325" s="45"/>
      <c r="H325" s="44">
        <f t="shared" si="9"/>
        <v>0</v>
      </c>
      <c r="I325" s="72"/>
      <c r="J325" s="29">
        <f t="shared" si="8"/>
        <v>0</v>
      </c>
    </row>
    <row r="326" spans="2:10" s="24" customFormat="1" ht="30" customHeight="1">
      <c r="B326" s="60">
        <v>-1</v>
      </c>
      <c r="C326" s="61" t="s">
        <v>362</v>
      </c>
      <c r="D326" s="61" t="s">
        <v>363</v>
      </c>
      <c r="E326" s="39">
        <v>10</v>
      </c>
      <c r="F326" s="44">
        <v>165</v>
      </c>
      <c r="G326" s="45"/>
      <c r="H326" s="44">
        <f t="shared" si="9"/>
        <v>0</v>
      </c>
      <c r="I326" s="73"/>
      <c r="J326" s="29">
        <f t="shared" si="8"/>
        <v>1650</v>
      </c>
    </row>
    <row r="327" spans="2:10" s="24" customFormat="1" ht="30" customHeight="1">
      <c r="B327" s="60">
        <v>-2</v>
      </c>
      <c r="C327" s="61" t="s">
        <v>364</v>
      </c>
      <c r="D327" s="61" t="s">
        <v>363</v>
      </c>
      <c r="E327" s="39">
        <v>10</v>
      </c>
      <c r="F327" s="44">
        <v>195</v>
      </c>
      <c r="G327" s="45"/>
      <c r="H327" s="44">
        <f t="shared" si="9"/>
        <v>0</v>
      </c>
      <c r="I327" s="73"/>
      <c r="J327" s="29">
        <f aca="true" t="shared" si="10" ref="J327:J390">E327*F327</f>
        <v>1950</v>
      </c>
    </row>
    <row r="328" spans="2:10" s="24" customFormat="1" ht="30" customHeight="1">
      <c r="B328" s="60">
        <v>-3</v>
      </c>
      <c r="C328" s="61" t="s">
        <v>365</v>
      </c>
      <c r="D328" s="61" t="s">
        <v>363</v>
      </c>
      <c r="E328" s="39">
        <v>10</v>
      </c>
      <c r="F328" s="44">
        <v>140</v>
      </c>
      <c r="G328" s="45"/>
      <c r="H328" s="44">
        <f aca="true" t="shared" si="11" ref="H328:H391">ROUND(E328*G328,0)</f>
        <v>0</v>
      </c>
      <c r="I328" s="73"/>
      <c r="J328" s="29">
        <f t="shared" si="10"/>
        <v>1400</v>
      </c>
    </row>
    <row r="329" spans="2:10" s="24" customFormat="1" ht="30.75" customHeight="1">
      <c r="B329" s="60">
        <v>-4</v>
      </c>
      <c r="C329" s="61" t="s">
        <v>366</v>
      </c>
      <c r="D329" s="61" t="s">
        <v>363</v>
      </c>
      <c r="E329" s="39">
        <v>10</v>
      </c>
      <c r="F329" s="44">
        <v>198</v>
      </c>
      <c r="G329" s="45"/>
      <c r="H329" s="44">
        <f t="shared" si="11"/>
        <v>0</v>
      </c>
      <c r="I329" s="73"/>
      <c r="J329" s="29">
        <f t="shared" si="10"/>
        <v>1980</v>
      </c>
    </row>
    <row r="330" spans="2:10" s="24" customFormat="1" ht="30" customHeight="1">
      <c r="B330" s="60">
        <v>-5</v>
      </c>
      <c r="C330" s="60" t="s">
        <v>367</v>
      </c>
      <c r="D330" s="60" t="s">
        <v>363</v>
      </c>
      <c r="E330" s="39">
        <v>10</v>
      </c>
      <c r="F330" s="44">
        <v>116</v>
      </c>
      <c r="G330" s="45"/>
      <c r="H330" s="44">
        <f t="shared" si="11"/>
        <v>0</v>
      </c>
      <c r="I330" s="73"/>
      <c r="J330" s="29">
        <f t="shared" si="10"/>
        <v>1160</v>
      </c>
    </row>
    <row r="331" spans="2:10" s="24" customFormat="1" ht="30" customHeight="1">
      <c r="B331" s="60">
        <v>-6</v>
      </c>
      <c r="C331" s="61" t="s">
        <v>368</v>
      </c>
      <c r="D331" s="61" t="s">
        <v>369</v>
      </c>
      <c r="E331" s="39">
        <v>10</v>
      </c>
      <c r="F331" s="44">
        <v>44</v>
      </c>
      <c r="G331" s="45"/>
      <c r="H331" s="44">
        <f t="shared" si="11"/>
        <v>0</v>
      </c>
      <c r="I331" s="73"/>
      <c r="J331" s="29">
        <f t="shared" si="10"/>
        <v>440</v>
      </c>
    </row>
    <row r="332" spans="2:10" s="24" customFormat="1" ht="30" customHeight="1">
      <c r="B332" s="60">
        <v>-7</v>
      </c>
      <c r="C332" s="62" t="s">
        <v>370</v>
      </c>
      <c r="D332" s="62" t="s">
        <v>107</v>
      </c>
      <c r="E332" s="39">
        <v>10</v>
      </c>
      <c r="F332" s="44">
        <v>145</v>
      </c>
      <c r="G332" s="45"/>
      <c r="H332" s="44">
        <f t="shared" si="11"/>
        <v>0</v>
      </c>
      <c r="I332" s="73"/>
      <c r="J332" s="29">
        <f t="shared" si="10"/>
        <v>1450</v>
      </c>
    </row>
    <row r="333" spans="2:10" s="24" customFormat="1" ht="30" customHeight="1">
      <c r="B333" s="60">
        <v>-8</v>
      </c>
      <c r="C333" s="62" t="s">
        <v>371</v>
      </c>
      <c r="D333" s="62" t="s">
        <v>369</v>
      </c>
      <c r="E333" s="39">
        <v>10</v>
      </c>
      <c r="F333" s="44">
        <v>176</v>
      </c>
      <c r="G333" s="45"/>
      <c r="H333" s="44">
        <f t="shared" si="11"/>
        <v>0</v>
      </c>
      <c r="I333" s="73"/>
      <c r="J333" s="29">
        <f t="shared" si="10"/>
        <v>1760</v>
      </c>
    </row>
    <row r="334" spans="2:10" s="24" customFormat="1" ht="30" customHeight="1">
      <c r="B334" s="60">
        <v>-9</v>
      </c>
      <c r="C334" s="60" t="s">
        <v>372</v>
      </c>
      <c r="D334" s="60" t="s">
        <v>369</v>
      </c>
      <c r="E334" s="39">
        <v>10</v>
      </c>
      <c r="F334" s="44">
        <v>297</v>
      </c>
      <c r="G334" s="45"/>
      <c r="H334" s="44">
        <f t="shared" si="11"/>
        <v>0</v>
      </c>
      <c r="I334" s="73"/>
      <c r="J334" s="29">
        <f t="shared" si="10"/>
        <v>2970</v>
      </c>
    </row>
    <row r="335" spans="2:10" s="24" customFormat="1" ht="30" customHeight="1">
      <c r="B335" s="60">
        <v>-10</v>
      </c>
      <c r="C335" s="61" t="s">
        <v>373</v>
      </c>
      <c r="D335" s="61" t="s">
        <v>369</v>
      </c>
      <c r="E335" s="39">
        <v>10</v>
      </c>
      <c r="F335" s="44">
        <v>250</v>
      </c>
      <c r="G335" s="45"/>
      <c r="H335" s="44">
        <f t="shared" si="11"/>
        <v>0</v>
      </c>
      <c r="I335" s="73"/>
      <c r="J335" s="29">
        <f t="shared" si="10"/>
        <v>2500</v>
      </c>
    </row>
    <row r="336" spans="2:10" s="24" customFormat="1" ht="30" customHeight="1">
      <c r="B336" s="60">
        <v>-11</v>
      </c>
      <c r="C336" s="62" t="s">
        <v>374</v>
      </c>
      <c r="D336" s="62" t="s">
        <v>369</v>
      </c>
      <c r="E336" s="39">
        <v>10</v>
      </c>
      <c r="F336" s="44">
        <v>34</v>
      </c>
      <c r="G336" s="45"/>
      <c r="H336" s="44">
        <f t="shared" si="11"/>
        <v>0</v>
      </c>
      <c r="I336" s="73"/>
      <c r="J336" s="29">
        <f t="shared" si="10"/>
        <v>340</v>
      </c>
    </row>
    <row r="337" spans="2:10" s="24" customFormat="1" ht="30" customHeight="1">
      <c r="B337" s="60">
        <v>-12</v>
      </c>
      <c r="C337" s="62" t="s">
        <v>375</v>
      </c>
      <c r="D337" s="62" t="s">
        <v>376</v>
      </c>
      <c r="E337" s="39">
        <v>10</v>
      </c>
      <c r="F337" s="44">
        <v>77</v>
      </c>
      <c r="G337" s="45"/>
      <c r="H337" s="44">
        <f t="shared" si="11"/>
        <v>0</v>
      </c>
      <c r="I337" s="73"/>
      <c r="J337" s="29">
        <f t="shared" si="10"/>
        <v>770</v>
      </c>
    </row>
    <row r="338" spans="2:10" s="24" customFormat="1" ht="30" customHeight="1">
      <c r="B338" s="60">
        <v>-13</v>
      </c>
      <c r="C338" s="60" t="s">
        <v>377</v>
      </c>
      <c r="D338" s="60" t="s">
        <v>363</v>
      </c>
      <c r="E338" s="39">
        <v>10</v>
      </c>
      <c r="F338" s="44">
        <v>69</v>
      </c>
      <c r="G338" s="45"/>
      <c r="H338" s="44">
        <f t="shared" si="11"/>
        <v>0</v>
      </c>
      <c r="I338" s="73"/>
      <c r="J338" s="29">
        <f t="shared" si="10"/>
        <v>690</v>
      </c>
    </row>
    <row r="339" spans="2:10" s="24" customFormat="1" ht="30" customHeight="1">
      <c r="B339" s="60">
        <v>-14</v>
      </c>
      <c r="C339" s="60" t="s">
        <v>378</v>
      </c>
      <c r="D339" s="60" t="s">
        <v>363</v>
      </c>
      <c r="E339" s="39">
        <v>10</v>
      </c>
      <c r="F339" s="44">
        <v>20</v>
      </c>
      <c r="G339" s="45"/>
      <c r="H339" s="44">
        <f t="shared" si="11"/>
        <v>0</v>
      </c>
      <c r="I339" s="73"/>
      <c r="J339" s="29">
        <f t="shared" si="10"/>
        <v>200</v>
      </c>
    </row>
    <row r="340" spans="2:10" s="24" customFormat="1" ht="30" customHeight="1">
      <c r="B340" s="60">
        <v>-15</v>
      </c>
      <c r="C340" s="60" t="s">
        <v>379</v>
      </c>
      <c r="D340" s="60" t="s">
        <v>363</v>
      </c>
      <c r="E340" s="39">
        <v>10</v>
      </c>
      <c r="F340" s="44">
        <v>20</v>
      </c>
      <c r="G340" s="45"/>
      <c r="H340" s="44">
        <f t="shared" si="11"/>
        <v>0</v>
      </c>
      <c r="I340" s="73"/>
      <c r="J340" s="29">
        <f t="shared" si="10"/>
        <v>200</v>
      </c>
    </row>
    <row r="341" spans="2:10" s="24" customFormat="1" ht="30" customHeight="1">
      <c r="B341" s="60">
        <v>-16</v>
      </c>
      <c r="C341" s="60" t="s">
        <v>380</v>
      </c>
      <c r="D341" s="60" t="s">
        <v>363</v>
      </c>
      <c r="E341" s="39">
        <v>10</v>
      </c>
      <c r="F341" s="44">
        <v>7</v>
      </c>
      <c r="G341" s="45"/>
      <c r="H341" s="44">
        <f t="shared" si="11"/>
        <v>0</v>
      </c>
      <c r="I341" s="73"/>
      <c r="J341" s="29">
        <f t="shared" si="10"/>
        <v>70</v>
      </c>
    </row>
    <row r="342" spans="2:10" s="24" customFormat="1" ht="30" customHeight="1">
      <c r="B342" s="60">
        <v>-17</v>
      </c>
      <c r="C342" s="60" t="s">
        <v>381</v>
      </c>
      <c r="D342" s="60" t="s">
        <v>363</v>
      </c>
      <c r="E342" s="39">
        <v>10</v>
      </c>
      <c r="F342" s="44">
        <v>8</v>
      </c>
      <c r="G342" s="45"/>
      <c r="H342" s="44">
        <f t="shared" si="11"/>
        <v>0</v>
      </c>
      <c r="I342" s="73"/>
      <c r="J342" s="29">
        <f t="shared" si="10"/>
        <v>80</v>
      </c>
    </row>
    <row r="343" spans="2:10" s="24" customFormat="1" ht="30" customHeight="1">
      <c r="B343" s="60">
        <v>-18</v>
      </c>
      <c r="C343" s="60" t="s">
        <v>382</v>
      </c>
      <c r="D343" s="60" t="s">
        <v>363</v>
      </c>
      <c r="E343" s="39">
        <v>10</v>
      </c>
      <c r="F343" s="44">
        <v>8</v>
      </c>
      <c r="G343" s="45"/>
      <c r="H343" s="44">
        <f t="shared" si="11"/>
        <v>0</v>
      </c>
      <c r="I343" s="73"/>
      <c r="J343" s="29">
        <f t="shared" si="10"/>
        <v>80</v>
      </c>
    </row>
    <row r="344" spans="2:10" s="24" customFormat="1" ht="30" customHeight="1">
      <c r="B344" s="60">
        <v>-19</v>
      </c>
      <c r="C344" s="60" t="s">
        <v>383</v>
      </c>
      <c r="D344" s="60" t="s">
        <v>363</v>
      </c>
      <c r="E344" s="39">
        <v>10</v>
      </c>
      <c r="F344" s="44">
        <v>8</v>
      </c>
      <c r="G344" s="45"/>
      <c r="H344" s="44">
        <f t="shared" si="11"/>
        <v>0</v>
      </c>
      <c r="I344" s="73"/>
      <c r="J344" s="29">
        <f t="shared" si="10"/>
        <v>80</v>
      </c>
    </row>
    <row r="345" spans="2:10" s="24" customFormat="1" ht="30" customHeight="1">
      <c r="B345" s="60">
        <v>-20</v>
      </c>
      <c r="C345" s="62" t="s">
        <v>384</v>
      </c>
      <c r="D345" s="62" t="s">
        <v>363</v>
      </c>
      <c r="E345" s="39">
        <v>10</v>
      </c>
      <c r="F345" s="44">
        <v>243</v>
      </c>
      <c r="G345" s="45"/>
      <c r="H345" s="44">
        <f t="shared" si="11"/>
        <v>0</v>
      </c>
      <c r="I345" s="73"/>
      <c r="J345" s="29">
        <f t="shared" si="10"/>
        <v>2430</v>
      </c>
    </row>
    <row r="346" spans="2:10" s="24" customFormat="1" ht="30" customHeight="1">
      <c r="B346" s="60">
        <v>-21</v>
      </c>
      <c r="C346" s="62" t="s">
        <v>385</v>
      </c>
      <c r="D346" s="62" t="s">
        <v>107</v>
      </c>
      <c r="E346" s="39">
        <v>10</v>
      </c>
      <c r="F346" s="44">
        <v>138</v>
      </c>
      <c r="G346" s="45"/>
      <c r="H346" s="44">
        <f t="shared" si="11"/>
        <v>0</v>
      </c>
      <c r="I346" s="73"/>
      <c r="J346" s="29">
        <f t="shared" si="10"/>
        <v>1380</v>
      </c>
    </row>
    <row r="347" spans="2:10" s="25" customFormat="1" ht="27.75" customHeight="1">
      <c r="B347" s="60">
        <v>-22</v>
      </c>
      <c r="C347" s="39" t="s">
        <v>386</v>
      </c>
      <c r="D347" s="63" t="s">
        <v>369</v>
      </c>
      <c r="E347" s="39">
        <v>10</v>
      </c>
      <c r="F347" s="44">
        <v>55</v>
      </c>
      <c r="G347" s="45"/>
      <c r="H347" s="44">
        <f t="shared" si="11"/>
        <v>0</v>
      </c>
      <c r="I347" s="74"/>
      <c r="J347" s="29">
        <f t="shared" si="10"/>
        <v>550</v>
      </c>
    </row>
    <row r="348" spans="2:10" s="25" customFormat="1" ht="27.75" customHeight="1">
      <c r="B348" s="60">
        <v>-23</v>
      </c>
      <c r="C348" s="63" t="s">
        <v>387</v>
      </c>
      <c r="D348" s="63" t="s">
        <v>369</v>
      </c>
      <c r="E348" s="39">
        <v>10</v>
      </c>
      <c r="F348" s="44">
        <v>11</v>
      </c>
      <c r="G348" s="45"/>
      <c r="H348" s="44">
        <f t="shared" si="11"/>
        <v>0</v>
      </c>
      <c r="I348" s="74"/>
      <c r="J348" s="29">
        <f t="shared" si="10"/>
        <v>110</v>
      </c>
    </row>
    <row r="349" spans="2:10" s="25" customFormat="1" ht="27.75" customHeight="1">
      <c r="B349" s="60">
        <v>-24</v>
      </c>
      <c r="C349" s="63" t="s">
        <v>388</v>
      </c>
      <c r="D349" s="63" t="s">
        <v>369</v>
      </c>
      <c r="E349" s="39">
        <v>10</v>
      </c>
      <c r="F349" s="44">
        <v>308</v>
      </c>
      <c r="G349" s="45"/>
      <c r="H349" s="44">
        <f t="shared" si="11"/>
        <v>0</v>
      </c>
      <c r="I349" s="74"/>
      <c r="J349" s="29">
        <f t="shared" si="10"/>
        <v>3080</v>
      </c>
    </row>
    <row r="350" spans="2:10" s="26" customFormat="1" ht="27.75" customHeight="1">
      <c r="B350" s="60">
        <v>-25</v>
      </c>
      <c r="C350" s="63" t="s">
        <v>389</v>
      </c>
      <c r="D350" s="63" t="s">
        <v>369</v>
      </c>
      <c r="E350" s="39">
        <v>10</v>
      </c>
      <c r="F350" s="44">
        <v>66</v>
      </c>
      <c r="G350" s="45"/>
      <c r="H350" s="44">
        <f t="shared" si="11"/>
        <v>0</v>
      </c>
      <c r="I350" s="74"/>
      <c r="J350" s="29">
        <f t="shared" si="10"/>
        <v>660</v>
      </c>
    </row>
    <row r="351" spans="2:13" s="25" customFormat="1" ht="27.75" customHeight="1">
      <c r="B351" s="60">
        <v>-26</v>
      </c>
      <c r="C351" s="63" t="s">
        <v>390</v>
      </c>
      <c r="D351" s="63" t="s">
        <v>369</v>
      </c>
      <c r="E351" s="39">
        <v>10</v>
      </c>
      <c r="F351" s="44">
        <v>66</v>
      </c>
      <c r="G351" s="45"/>
      <c r="H351" s="44">
        <f t="shared" si="11"/>
        <v>0</v>
      </c>
      <c r="I351" s="74"/>
      <c r="J351" s="29">
        <f t="shared" si="10"/>
        <v>660</v>
      </c>
      <c r="K351" s="75"/>
      <c r="L351" s="75"/>
      <c r="M351" s="75"/>
    </row>
    <row r="352" spans="2:10" ht="30" customHeight="1">
      <c r="B352" s="43">
        <v>702</v>
      </c>
      <c r="C352" s="43" t="s">
        <v>391</v>
      </c>
      <c r="D352" s="43"/>
      <c r="E352" s="39"/>
      <c r="F352" s="44"/>
      <c r="G352" s="45"/>
      <c r="H352" s="44">
        <f t="shared" si="11"/>
        <v>0</v>
      </c>
      <c r="I352" s="76"/>
      <c r="J352" s="29">
        <f t="shared" si="10"/>
        <v>0</v>
      </c>
    </row>
    <row r="353" spans="2:10" ht="30" customHeight="1">
      <c r="B353" s="39">
        <v>-1</v>
      </c>
      <c r="C353" s="48" t="s">
        <v>392</v>
      </c>
      <c r="D353" s="39" t="s">
        <v>107</v>
      </c>
      <c r="E353" s="39">
        <v>10</v>
      </c>
      <c r="F353" s="44">
        <v>22</v>
      </c>
      <c r="G353" s="45"/>
      <c r="H353" s="44">
        <f t="shared" si="11"/>
        <v>0</v>
      </c>
      <c r="I353" s="76"/>
      <c r="J353" s="29">
        <f t="shared" si="10"/>
        <v>220</v>
      </c>
    </row>
    <row r="354" spans="2:10" ht="30" customHeight="1">
      <c r="B354" s="39">
        <v>-2</v>
      </c>
      <c r="C354" s="64" t="s">
        <v>393</v>
      </c>
      <c r="D354" s="64" t="s">
        <v>107</v>
      </c>
      <c r="E354" s="39">
        <v>10</v>
      </c>
      <c r="F354" s="44">
        <v>18</v>
      </c>
      <c r="G354" s="45"/>
      <c r="H354" s="44">
        <f t="shared" si="11"/>
        <v>0</v>
      </c>
      <c r="I354" s="76"/>
      <c r="J354" s="29">
        <f t="shared" si="10"/>
        <v>180</v>
      </c>
    </row>
    <row r="355" spans="2:10" ht="30" customHeight="1">
      <c r="B355" s="39">
        <v>-3</v>
      </c>
      <c r="C355" s="64" t="s">
        <v>394</v>
      </c>
      <c r="D355" s="64" t="s">
        <v>107</v>
      </c>
      <c r="E355" s="39">
        <v>10</v>
      </c>
      <c r="F355" s="44">
        <v>25</v>
      </c>
      <c r="G355" s="45"/>
      <c r="H355" s="44">
        <f t="shared" si="11"/>
        <v>0</v>
      </c>
      <c r="I355" s="76"/>
      <c r="J355" s="29">
        <f t="shared" si="10"/>
        <v>250</v>
      </c>
    </row>
    <row r="356" spans="2:10" ht="30" customHeight="1">
      <c r="B356" s="43">
        <v>703</v>
      </c>
      <c r="C356" s="42" t="s">
        <v>395</v>
      </c>
      <c r="D356" s="65"/>
      <c r="E356" s="39"/>
      <c r="F356" s="44"/>
      <c r="G356" s="45"/>
      <c r="H356" s="44">
        <f t="shared" si="11"/>
        <v>0</v>
      </c>
      <c r="I356" s="72"/>
      <c r="J356" s="29">
        <f t="shared" si="10"/>
        <v>0</v>
      </c>
    </row>
    <row r="357" spans="2:10" ht="60.75" customHeight="1">
      <c r="B357" s="39">
        <v>-1</v>
      </c>
      <c r="C357" s="48" t="s">
        <v>396</v>
      </c>
      <c r="D357" s="48" t="s">
        <v>397</v>
      </c>
      <c r="E357" s="39">
        <v>10</v>
      </c>
      <c r="F357" s="44">
        <v>682</v>
      </c>
      <c r="G357" s="45"/>
      <c r="H357" s="44">
        <f t="shared" si="11"/>
        <v>0</v>
      </c>
      <c r="I357" s="76" t="s">
        <v>398</v>
      </c>
      <c r="J357" s="29">
        <f t="shared" si="10"/>
        <v>6820</v>
      </c>
    </row>
    <row r="358" spans="2:10" ht="30" customHeight="1">
      <c r="B358" s="39">
        <v>-2</v>
      </c>
      <c r="C358" s="48" t="s">
        <v>399</v>
      </c>
      <c r="D358" s="64" t="s">
        <v>107</v>
      </c>
      <c r="E358" s="39">
        <v>10</v>
      </c>
      <c r="F358" s="44">
        <v>1</v>
      </c>
      <c r="G358" s="45"/>
      <c r="H358" s="44">
        <f t="shared" si="11"/>
        <v>0</v>
      </c>
      <c r="I358" s="76"/>
      <c r="J358" s="29">
        <f t="shared" si="10"/>
        <v>10</v>
      </c>
    </row>
    <row r="359" spans="2:10" ht="30" customHeight="1">
      <c r="B359" s="39">
        <v>-3</v>
      </c>
      <c r="C359" s="48" t="s">
        <v>400</v>
      </c>
      <c r="D359" s="48" t="s">
        <v>397</v>
      </c>
      <c r="E359" s="39">
        <v>10</v>
      </c>
      <c r="F359" s="44">
        <v>257</v>
      </c>
      <c r="G359" s="45"/>
      <c r="H359" s="44">
        <f t="shared" si="11"/>
        <v>0</v>
      </c>
      <c r="I359" s="76" t="s">
        <v>398</v>
      </c>
      <c r="J359" s="29">
        <f t="shared" si="10"/>
        <v>2570</v>
      </c>
    </row>
    <row r="360" spans="2:10" ht="30" customHeight="1">
      <c r="B360" s="43">
        <v>703</v>
      </c>
      <c r="C360" s="42" t="s">
        <v>401</v>
      </c>
      <c r="D360" s="42"/>
      <c r="E360" s="39"/>
      <c r="F360" s="44"/>
      <c r="G360" s="45"/>
      <c r="H360" s="44">
        <f t="shared" si="11"/>
        <v>0</v>
      </c>
      <c r="I360" s="72"/>
      <c r="J360" s="29">
        <f t="shared" si="10"/>
        <v>0</v>
      </c>
    </row>
    <row r="361" spans="2:10" ht="30" customHeight="1">
      <c r="B361" s="39">
        <v>-1</v>
      </c>
      <c r="C361" s="48" t="s">
        <v>402</v>
      </c>
      <c r="D361" s="48" t="s">
        <v>397</v>
      </c>
      <c r="E361" s="39">
        <v>10</v>
      </c>
      <c r="F361" s="44">
        <v>232</v>
      </c>
      <c r="G361" s="45"/>
      <c r="H361" s="44">
        <f t="shared" si="11"/>
        <v>0</v>
      </c>
      <c r="I361" s="76"/>
      <c r="J361" s="29">
        <f t="shared" si="10"/>
        <v>2320</v>
      </c>
    </row>
    <row r="362" spans="2:10" ht="30" customHeight="1">
      <c r="B362" s="39">
        <v>-2</v>
      </c>
      <c r="C362" s="48" t="s">
        <v>403</v>
      </c>
      <c r="D362" s="48" t="s">
        <v>397</v>
      </c>
      <c r="E362" s="39">
        <v>10</v>
      </c>
      <c r="F362" s="44">
        <v>594</v>
      </c>
      <c r="G362" s="45"/>
      <c r="H362" s="44">
        <f t="shared" si="11"/>
        <v>0</v>
      </c>
      <c r="I362" s="76"/>
      <c r="J362" s="29">
        <f t="shared" si="10"/>
        <v>5940</v>
      </c>
    </row>
    <row r="363" spans="2:10" ht="30" customHeight="1">
      <c r="B363" s="39">
        <v>-3</v>
      </c>
      <c r="C363" s="48" t="s">
        <v>404</v>
      </c>
      <c r="D363" s="48" t="s">
        <v>397</v>
      </c>
      <c r="E363" s="39">
        <v>10</v>
      </c>
      <c r="F363" s="44">
        <v>440</v>
      </c>
      <c r="G363" s="45"/>
      <c r="H363" s="44">
        <f t="shared" si="11"/>
        <v>0</v>
      </c>
      <c r="I363" s="76"/>
      <c r="J363" s="29">
        <f t="shared" si="10"/>
        <v>4400</v>
      </c>
    </row>
    <row r="364" spans="2:10" ht="30" customHeight="1">
      <c r="B364" s="39">
        <v>-4</v>
      </c>
      <c r="C364" s="48" t="s">
        <v>405</v>
      </c>
      <c r="D364" s="48" t="s">
        <v>397</v>
      </c>
      <c r="E364" s="39">
        <v>10</v>
      </c>
      <c r="F364" s="44">
        <v>253</v>
      </c>
      <c r="G364" s="45"/>
      <c r="H364" s="44">
        <f t="shared" si="11"/>
        <v>0</v>
      </c>
      <c r="I364" s="76"/>
      <c r="J364" s="29">
        <f t="shared" si="10"/>
        <v>2530</v>
      </c>
    </row>
    <row r="365" spans="2:10" ht="30" customHeight="1">
      <c r="B365" s="39">
        <v>-5</v>
      </c>
      <c r="C365" s="48" t="s">
        <v>406</v>
      </c>
      <c r="D365" s="48" t="s">
        <v>397</v>
      </c>
      <c r="E365" s="39">
        <v>10</v>
      </c>
      <c r="F365" s="44">
        <v>396</v>
      </c>
      <c r="G365" s="45"/>
      <c r="H365" s="44">
        <f t="shared" si="11"/>
        <v>0</v>
      </c>
      <c r="I365" s="76"/>
      <c r="J365" s="29">
        <f t="shared" si="10"/>
        <v>3960</v>
      </c>
    </row>
    <row r="366" spans="2:10" ht="57.75" customHeight="1">
      <c r="B366" s="64">
        <v>-6</v>
      </c>
      <c r="C366" s="64" t="s">
        <v>407</v>
      </c>
      <c r="D366" s="64" t="s">
        <v>408</v>
      </c>
      <c r="E366" s="39">
        <v>10</v>
      </c>
      <c r="F366" s="44">
        <v>928</v>
      </c>
      <c r="G366" s="45"/>
      <c r="H366" s="44">
        <f t="shared" si="11"/>
        <v>0</v>
      </c>
      <c r="I366" s="76"/>
      <c r="J366" s="29">
        <f t="shared" si="10"/>
        <v>9280</v>
      </c>
    </row>
    <row r="367" spans="2:10" ht="30" customHeight="1">
      <c r="B367" s="64">
        <v>-7</v>
      </c>
      <c r="C367" s="48" t="s">
        <v>409</v>
      </c>
      <c r="D367" s="48" t="s">
        <v>397</v>
      </c>
      <c r="E367" s="39">
        <v>10</v>
      </c>
      <c r="F367" s="44">
        <v>1857</v>
      </c>
      <c r="G367" s="45"/>
      <c r="H367" s="44">
        <f t="shared" si="11"/>
        <v>0</v>
      </c>
      <c r="I367" s="76"/>
      <c r="J367" s="29">
        <f t="shared" si="10"/>
        <v>18570</v>
      </c>
    </row>
    <row r="368" spans="2:10" ht="30" customHeight="1">
      <c r="B368" s="64">
        <v>-9</v>
      </c>
      <c r="C368" s="64" t="s">
        <v>410</v>
      </c>
      <c r="D368" s="56" t="s">
        <v>107</v>
      </c>
      <c r="E368" s="39">
        <v>10</v>
      </c>
      <c r="F368" s="44">
        <v>1</v>
      </c>
      <c r="G368" s="45"/>
      <c r="H368" s="44">
        <f t="shared" si="11"/>
        <v>0</v>
      </c>
      <c r="I368" s="76"/>
      <c r="J368" s="29">
        <f t="shared" si="10"/>
        <v>10</v>
      </c>
    </row>
    <row r="369" spans="2:10" s="22" customFormat="1" ht="52.5" customHeight="1">
      <c r="B369" s="66">
        <v>704</v>
      </c>
      <c r="C369" s="66" t="s">
        <v>411</v>
      </c>
      <c r="D369" s="66"/>
      <c r="E369" s="39"/>
      <c r="F369" s="44"/>
      <c r="G369" s="45"/>
      <c r="H369" s="44">
        <f t="shared" si="11"/>
        <v>0</v>
      </c>
      <c r="I369" s="72"/>
      <c r="J369" s="29">
        <f t="shared" si="10"/>
        <v>0</v>
      </c>
    </row>
    <row r="370" spans="2:10" s="22" customFormat="1" ht="43.5" customHeight="1">
      <c r="B370" s="66">
        <v>-1</v>
      </c>
      <c r="C370" s="66" t="s">
        <v>412</v>
      </c>
      <c r="D370" s="66"/>
      <c r="E370" s="39"/>
      <c r="F370" s="44"/>
      <c r="G370" s="45"/>
      <c r="H370" s="44">
        <f t="shared" si="11"/>
        <v>0</v>
      </c>
      <c r="I370" s="72"/>
      <c r="J370" s="29">
        <f t="shared" si="10"/>
        <v>0</v>
      </c>
    </row>
    <row r="371" spans="2:10" ht="150" customHeight="1">
      <c r="B371" s="67" t="s">
        <v>413</v>
      </c>
      <c r="C371" s="39" t="s">
        <v>414</v>
      </c>
      <c r="D371" s="48" t="s">
        <v>415</v>
      </c>
      <c r="E371" s="39">
        <v>677.256</v>
      </c>
      <c r="F371" s="44">
        <v>1746</v>
      </c>
      <c r="G371" s="45"/>
      <c r="H371" s="44">
        <f t="shared" si="11"/>
        <v>0</v>
      </c>
      <c r="I371" s="39" t="s">
        <v>416</v>
      </c>
      <c r="J371" s="29">
        <f t="shared" si="10"/>
        <v>1182488.976</v>
      </c>
    </row>
    <row r="372" spans="2:10" ht="30" customHeight="1">
      <c r="B372" s="67" t="s">
        <v>417</v>
      </c>
      <c r="C372" s="48" t="s">
        <v>418</v>
      </c>
      <c r="D372" s="48" t="s">
        <v>419</v>
      </c>
      <c r="E372" s="39">
        <v>10</v>
      </c>
      <c r="F372" s="44">
        <v>165</v>
      </c>
      <c r="G372" s="45"/>
      <c r="H372" s="44">
        <f t="shared" si="11"/>
        <v>0</v>
      </c>
      <c r="I372" s="64"/>
      <c r="J372" s="29">
        <f t="shared" si="10"/>
        <v>1650</v>
      </c>
    </row>
    <row r="373" spans="2:10" ht="106.5" customHeight="1">
      <c r="B373" s="67" t="s">
        <v>420</v>
      </c>
      <c r="C373" s="64" t="s">
        <v>421</v>
      </c>
      <c r="D373" s="64" t="s">
        <v>408</v>
      </c>
      <c r="E373" s="39">
        <v>10</v>
      </c>
      <c r="F373" s="44">
        <v>798</v>
      </c>
      <c r="G373" s="45"/>
      <c r="H373" s="44">
        <f t="shared" si="11"/>
        <v>0</v>
      </c>
      <c r="I373" s="64" t="s">
        <v>422</v>
      </c>
      <c r="J373" s="29">
        <f t="shared" si="10"/>
        <v>7980</v>
      </c>
    </row>
    <row r="374" spans="2:10" ht="42.75" customHeight="1">
      <c r="B374" s="67" t="s">
        <v>423</v>
      </c>
      <c r="C374" s="48" t="s">
        <v>424</v>
      </c>
      <c r="D374" s="48" t="s">
        <v>130</v>
      </c>
      <c r="E374" s="39">
        <v>10</v>
      </c>
      <c r="F374" s="44">
        <v>469</v>
      </c>
      <c r="G374" s="45"/>
      <c r="H374" s="44">
        <f t="shared" si="11"/>
        <v>0</v>
      </c>
      <c r="I374" s="64" t="s">
        <v>425</v>
      </c>
      <c r="J374" s="29">
        <f t="shared" si="10"/>
        <v>4690</v>
      </c>
    </row>
    <row r="375" spans="2:10" ht="45" customHeight="1">
      <c r="B375" s="67" t="s">
        <v>426</v>
      </c>
      <c r="C375" s="64" t="s">
        <v>427</v>
      </c>
      <c r="D375" s="64" t="s">
        <v>419</v>
      </c>
      <c r="E375" s="39">
        <v>10</v>
      </c>
      <c r="F375" s="44">
        <v>7150</v>
      </c>
      <c r="G375" s="45"/>
      <c r="H375" s="44">
        <f t="shared" si="11"/>
        <v>0</v>
      </c>
      <c r="I375" s="64"/>
      <c r="J375" s="29">
        <f t="shared" si="10"/>
        <v>71500</v>
      </c>
    </row>
    <row r="376" spans="2:10" ht="30" customHeight="1">
      <c r="B376" s="67" t="s">
        <v>428</v>
      </c>
      <c r="C376" s="64" t="s">
        <v>429</v>
      </c>
      <c r="D376" s="64" t="s">
        <v>408</v>
      </c>
      <c r="E376" s="39">
        <v>10</v>
      </c>
      <c r="F376" s="44">
        <v>798</v>
      </c>
      <c r="G376" s="45"/>
      <c r="H376" s="44">
        <f t="shared" si="11"/>
        <v>0</v>
      </c>
      <c r="I376" s="39"/>
      <c r="J376" s="29">
        <f t="shared" si="10"/>
        <v>7980</v>
      </c>
    </row>
    <row r="377" spans="2:10" s="22" customFormat="1" ht="30" customHeight="1">
      <c r="B377" s="68" t="s">
        <v>28</v>
      </c>
      <c r="C377" s="43" t="s">
        <v>430</v>
      </c>
      <c r="D377" s="69"/>
      <c r="E377" s="39"/>
      <c r="F377" s="44"/>
      <c r="G377" s="45"/>
      <c r="H377" s="44">
        <f t="shared" si="11"/>
        <v>0</v>
      </c>
      <c r="I377" s="43"/>
      <c r="J377" s="29">
        <f t="shared" si="10"/>
        <v>0</v>
      </c>
    </row>
    <row r="378" spans="2:10" ht="30" customHeight="1">
      <c r="B378" s="67" t="s">
        <v>431</v>
      </c>
      <c r="C378" s="48" t="s">
        <v>430</v>
      </c>
      <c r="D378" s="39" t="s">
        <v>25</v>
      </c>
      <c r="E378" s="39">
        <v>10</v>
      </c>
      <c r="F378" s="44">
        <v>133</v>
      </c>
      <c r="G378" s="45"/>
      <c r="H378" s="44">
        <f t="shared" si="11"/>
        <v>0</v>
      </c>
      <c r="I378" s="76"/>
      <c r="J378" s="29">
        <f t="shared" si="10"/>
        <v>1330</v>
      </c>
    </row>
    <row r="379" spans="2:10" ht="30" customHeight="1">
      <c r="B379" s="67" t="s">
        <v>432</v>
      </c>
      <c r="C379" s="48" t="s">
        <v>433</v>
      </c>
      <c r="D379" s="39" t="s">
        <v>25</v>
      </c>
      <c r="E379" s="39">
        <v>10</v>
      </c>
      <c r="F379" s="44">
        <v>165</v>
      </c>
      <c r="G379" s="45"/>
      <c r="H379" s="44">
        <f t="shared" si="11"/>
        <v>0</v>
      </c>
      <c r="I379" s="76"/>
      <c r="J379" s="29">
        <f t="shared" si="10"/>
        <v>1650</v>
      </c>
    </row>
    <row r="380" spans="2:10" s="22" customFormat="1" ht="30" customHeight="1">
      <c r="B380" s="70">
        <v>-4</v>
      </c>
      <c r="C380" s="43" t="s">
        <v>166</v>
      </c>
      <c r="D380" s="43"/>
      <c r="E380" s="39"/>
      <c r="F380" s="44"/>
      <c r="G380" s="45"/>
      <c r="H380" s="44">
        <f t="shared" si="11"/>
        <v>0</v>
      </c>
      <c r="I380" s="43"/>
      <c r="J380" s="29">
        <f t="shared" si="10"/>
        <v>0</v>
      </c>
    </row>
    <row r="381" spans="2:10" ht="30" customHeight="1">
      <c r="B381" s="67" t="s">
        <v>434</v>
      </c>
      <c r="C381" s="39" t="s">
        <v>435</v>
      </c>
      <c r="D381" s="39" t="s">
        <v>77</v>
      </c>
      <c r="E381" s="39">
        <v>10</v>
      </c>
      <c r="F381" s="44">
        <v>99</v>
      </c>
      <c r="G381" s="45"/>
      <c r="H381" s="44">
        <f t="shared" si="11"/>
        <v>0</v>
      </c>
      <c r="I381" s="76"/>
      <c r="J381" s="29">
        <f t="shared" si="10"/>
        <v>990</v>
      </c>
    </row>
    <row r="382" spans="2:10" ht="30" customHeight="1">
      <c r="B382" s="67" t="s">
        <v>436</v>
      </c>
      <c r="C382" s="71" t="s">
        <v>437</v>
      </c>
      <c r="D382" s="39" t="s">
        <v>25</v>
      </c>
      <c r="E382" s="39">
        <v>10</v>
      </c>
      <c r="F382" s="44">
        <v>154</v>
      </c>
      <c r="G382" s="45"/>
      <c r="H382" s="44">
        <f t="shared" si="11"/>
        <v>0</v>
      </c>
      <c r="I382" s="39"/>
      <c r="J382" s="29">
        <f t="shared" si="10"/>
        <v>1540</v>
      </c>
    </row>
    <row r="383" spans="2:10" ht="30" customHeight="1">
      <c r="B383" s="71"/>
      <c r="C383" s="71"/>
      <c r="D383" s="71"/>
      <c r="E383" s="39"/>
      <c r="F383" s="44"/>
      <c r="G383" s="45"/>
      <c r="H383" s="44">
        <f t="shared" si="11"/>
        <v>0</v>
      </c>
      <c r="I383" s="39"/>
      <c r="J383" s="29">
        <f t="shared" si="10"/>
        <v>0</v>
      </c>
    </row>
    <row r="384" spans="2:10" ht="30" customHeight="1">
      <c r="B384" s="71"/>
      <c r="C384" s="71"/>
      <c r="D384" s="71"/>
      <c r="E384" s="39"/>
      <c r="F384" s="44"/>
      <c r="G384" s="45"/>
      <c r="H384" s="44">
        <f t="shared" si="11"/>
        <v>0</v>
      </c>
      <c r="I384" s="39"/>
      <c r="J384" s="29">
        <f t="shared" si="10"/>
        <v>0</v>
      </c>
    </row>
    <row r="385" spans="2:10" s="22" customFormat="1" ht="30" customHeight="1">
      <c r="B385" s="43" t="s">
        <v>438</v>
      </c>
      <c r="C385" s="43"/>
      <c r="D385" s="43"/>
      <c r="E385" s="39"/>
      <c r="F385" s="44"/>
      <c r="G385" s="45"/>
      <c r="H385" s="44">
        <f>SUM(H325:H384)</f>
        <v>0</v>
      </c>
      <c r="I385" s="43"/>
      <c r="J385" s="29">
        <f t="shared" si="10"/>
        <v>0</v>
      </c>
    </row>
    <row r="386" spans="2:22" s="26" customFormat="1" ht="27.75" customHeight="1">
      <c r="B386" s="77" t="s">
        <v>439</v>
      </c>
      <c r="C386" s="77"/>
      <c r="D386" s="63"/>
      <c r="E386" s="39"/>
      <c r="F386" s="44"/>
      <c r="G386" s="45"/>
      <c r="H386" s="44">
        <f t="shared" si="11"/>
        <v>0</v>
      </c>
      <c r="I386" s="63"/>
      <c r="J386" s="29">
        <f t="shared" si="10"/>
        <v>0</v>
      </c>
      <c r="L386" s="81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2:12" s="25" customFormat="1" ht="27.75" customHeight="1">
      <c r="B387" s="78">
        <v>801</v>
      </c>
      <c r="C387" s="77" t="s">
        <v>440</v>
      </c>
      <c r="D387" s="78"/>
      <c r="E387" s="39"/>
      <c r="F387" s="44"/>
      <c r="G387" s="45"/>
      <c r="H387" s="44">
        <f t="shared" si="11"/>
        <v>0</v>
      </c>
      <c r="I387" s="82"/>
      <c r="J387" s="29">
        <f t="shared" si="10"/>
        <v>0</v>
      </c>
      <c r="L387" s="75"/>
    </row>
    <row r="388" spans="2:12" s="25" customFormat="1" ht="27.75" customHeight="1">
      <c r="B388" s="79">
        <v>-1</v>
      </c>
      <c r="C388" s="63" t="s">
        <v>441</v>
      </c>
      <c r="D388" s="79" t="s">
        <v>107</v>
      </c>
      <c r="E388" s="39">
        <v>10</v>
      </c>
      <c r="F388" s="44">
        <v>3</v>
      </c>
      <c r="G388" s="45"/>
      <c r="H388" s="44">
        <f t="shared" si="11"/>
        <v>0</v>
      </c>
      <c r="I388" s="83"/>
      <c r="J388" s="29">
        <f t="shared" si="10"/>
        <v>30</v>
      </c>
      <c r="L388" s="75"/>
    </row>
    <row r="389" spans="2:12" s="25" customFormat="1" ht="27.75" customHeight="1">
      <c r="B389" s="79">
        <v>-2</v>
      </c>
      <c r="C389" s="63" t="s">
        <v>442</v>
      </c>
      <c r="D389" s="79" t="s">
        <v>156</v>
      </c>
      <c r="E389" s="39">
        <v>10</v>
      </c>
      <c r="F389" s="44">
        <v>33</v>
      </c>
      <c r="G389" s="45"/>
      <c r="H389" s="44">
        <f t="shared" si="11"/>
        <v>0</v>
      </c>
      <c r="I389" s="83"/>
      <c r="J389" s="29">
        <f t="shared" si="10"/>
        <v>330</v>
      </c>
      <c r="L389" s="75"/>
    </row>
    <row r="390" spans="2:12" s="25" customFormat="1" ht="27.75" customHeight="1">
      <c r="B390" s="79">
        <v>-3</v>
      </c>
      <c r="C390" s="63" t="s">
        <v>443</v>
      </c>
      <c r="D390" s="79" t="s">
        <v>156</v>
      </c>
      <c r="E390" s="39">
        <v>10</v>
      </c>
      <c r="F390" s="44">
        <v>28</v>
      </c>
      <c r="G390" s="45"/>
      <c r="H390" s="44">
        <f t="shared" si="11"/>
        <v>0</v>
      </c>
      <c r="I390" s="83"/>
      <c r="J390" s="29">
        <f t="shared" si="10"/>
        <v>280</v>
      </c>
      <c r="L390" s="75"/>
    </row>
    <row r="391" spans="2:22" s="26" customFormat="1" ht="27.75" customHeight="1">
      <c r="B391" s="79">
        <v>-4</v>
      </c>
      <c r="C391" s="63" t="s">
        <v>444</v>
      </c>
      <c r="D391" s="79" t="s">
        <v>156</v>
      </c>
      <c r="E391" s="39">
        <v>10</v>
      </c>
      <c r="F391" s="44">
        <v>562</v>
      </c>
      <c r="G391" s="45"/>
      <c r="H391" s="44">
        <f t="shared" si="11"/>
        <v>0</v>
      </c>
      <c r="I391" s="83"/>
      <c r="J391" s="29">
        <f aca="true" t="shared" si="12" ref="J391:J454">E391*F391</f>
        <v>5620</v>
      </c>
      <c r="L391" s="81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2:12" s="25" customFormat="1" ht="27.75" customHeight="1">
      <c r="B392" s="78">
        <v>802</v>
      </c>
      <c r="C392" s="77" t="s">
        <v>445</v>
      </c>
      <c r="D392" s="78"/>
      <c r="E392" s="39"/>
      <c r="F392" s="44"/>
      <c r="G392" s="45"/>
      <c r="H392" s="44">
        <f aca="true" t="shared" si="13" ref="H392:H454">ROUND(E392*G392,0)</f>
        <v>0</v>
      </c>
      <c r="I392" s="84"/>
      <c r="J392" s="29">
        <f t="shared" si="12"/>
        <v>0</v>
      </c>
      <c r="L392" s="75"/>
    </row>
    <row r="393" spans="2:12" s="25" customFormat="1" ht="27.75" customHeight="1">
      <c r="B393" s="79">
        <v>-1</v>
      </c>
      <c r="C393" s="63" t="s">
        <v>446</v>
      </c>
      <c r="D393" s="79" t="s">
        <v>107</v>
      </c>
      <c r="E393" s="39">
        <v>10</v>
      </c>
      <c r="F393" s="44">
        <v>112</v>
      </c>
      <c r="G393" s="45"/>
      <c r="H393" s="44">
        <f t="shared" si="13"/>
        <v>0</v>
      </c>
      <c r="I393" s="83"/>
      <c r="J393" s="29">
        <f t="shared" si="12"/>
        <v>1120</v>
      </c>
      <c r="L393" s="75"/>
    </row>
    <row r="394" spans="2:10" s="25" customFormat="1" ht="27.75" customHeight="1">
      <c r="B394" s="79">
        <v>-2</v>
      </c>
      <c r="C394" s="63" t="s">
        <v>447</v>
      </c>
      <c r="D394" s="79" t="s">
        <v>107</v>
      </c>
      <c r="E394" s="39">
        <v>10</v>
      </c>
      <c r="F394" s="44">
        <v>85</v>
      </c>
      <c r="G394" s="45"/>
      <c r="H394" s="44">
        <f t="shared" si="13"/>
        <v>0</v>
      </c>
      <c r="I394" s="83"/>
      <c r="J394" s="29">
        <f t="shared" si="12"/>
        <v>850</v>
      </c>
    </row>
    <row r="395" spans="2:10" s="25" customFormat="1" ht="27.75" customHeight="1">
      <c r="B395" s="79">
        <v>-3</v>
      </c>
      <c r="C395" s="63" t="s">
        <v>448</v>
      </c>
      <c r="D395" s="79" t="s">
        <v>107</v>
      </c>
      <c r="E395" s="39">
        <v>10</v>
      </c>
      <c r="F395" s="44">
        <v>133</v>
      </c>
      <c r="G395" s="45"/>
      <c r="H395" s="44">
        <f t="shared" si="13"/>
        <v>0</v>
      </c>
      <c r="I395" s="83"/>
      <c r="J395" s="29">
        <f t="shared" si="12"/>
        <v>1330</v>
      </c>
    </row>
    <row r="396" spans="2:10" s="25" customFormat="1" ht="27.75" customHeight="1">
      <c r="B396" s="79">
        <v>-4</v>
      </c>
      <c r="C396" s="63" t="s">
        <v>449</v>
      </c>
      <c r="D396" s="79" t="s">
        <v>107</v>
      </c>
      <c r="E396" s="39">
        <v>10</v>
      </c>
      <c r="F396" s="44">
        <v>23</v>
      </c>
      <c r="G396" s="45"/>
      <c r="H396" s="44">
        <f t="shared" si="13"/>
        <v>0</v>
      </c>
      <c r="I396" s="83"/>
      <c r="J396" s="29">
        <f t="shared" si="12"/>
        <v>230</v>
      </c>
    </row>
    <row r="397" spans="2:10" s="25" customFormat="1" ht="27.75" customHeight="1">
      <c r="B397" s="79">
        <v>-5</v>
      </c>
      <c r="C397" s="63" t="s">
        <v>450</v>
      </c>
      <c r="D397" s="79" t="s">
        <v>107</v>
      </c>
      <c r="E397" s="39">
        <v>10</v>
      </c>
      <c r="F397" s="44">
        <v>21</v>
      </c>
      <c r="G397" s="45"/>
      <c r="H397" s="44">
        <f t="shared" si="13"/>
        <v>0</v>
      </c>
      <c r="I397" s="83"/>
      <c r="J397" s="29">
        <f t="shared" si="12"/>
        <v>210</v>
      </c>
    </row>
    <row r="398" spans="2:10" s="25" customFormat="1" ht="27.75" customHeight="1">
      <c r="B398" s="79">
        <v>-6</v>
      </c>
      <c r="C398" s="63" t="s">
        <v>451</v>
      </c>
      <c r="D398" s="79" t="s">
        <v>107</v>
      </c>
      <c r="E398" s="39">
        <v>10</v>
      </c>
      <c r="F398" s="44">
        <v>158</v>
      </c>
      <c r="G398" s="45"/>
      <c r="H398" s="44">
        <f t="shared" si="13"/>
        <v>0</v>
      </c>
      <c r="I398" s="83"/>
      <c r="J398" s="29">
        <f t="shared" si="12"/>
        <v>1580</v>
      </c>
    </row>
    <row r="399" spans="2:10" s="25" customFormat="1" ht="27.75" customHeight="1">
      <c r="B399" s="79">
        <v>-7</v>
      </c>
      <c r="C399" s="63" t="s">
        <v>452</v>
      </c>
      <c r="D399" s="79" t="s">
        <v>107</v>
      </c>
      <c r="E399" s="39">
        <v>10</v>
      </c>
      <c r="F399" s="44">
        <v>132</v>
      </c>
      <c r="G399" s="45"/>
      <c r="H399" s="44">
        <f t="shared" si="13"/>
        <v>0</v>
      </c>
      <c r="I399" s="83"/>
      <c r="J399" s="29">
        <f t="shared" si="12"/>
        <v>1320</v>
      </c>
    </row>
    <row r="400" spans="2:10" s="25" customFormat="1" ht="27.75" customHeight="1">
      <c r="B400" s="79">
        <v>-8</v>
      </c>
      <c r="C400" s="63" t="s">
        <v>453</v>
      </c>
      <c r="D400" s="79" t="s">
        <v>107</v>
      </c>
      <c r="E400" s="39">
        <v>10</v>
      </c>
      <c r="F400" s="44">
        <v>36</v>
      </c>
      <c r="G400" s="45"/>
      <c r="H400" s="44">
        <f t="shared" si="13"/>
        <v>0</v>
      </c>
      <c r="I400" s="83"/>
      <c r="J400" s="29">
        <f t="shared" si="12"/>
        <v>360</v>
      </c>
    </row>
    <row r="401" spans="2:10" s="25" customFormat="1" ht="27.75" customHeight="1">
      <c r="B401" s="79">
        <v>-9</v>
      </c>
      <c r="C401" s="63" t="s">
        <v>192</v>
      </c>
      <c r="D401" s="79" t="s">
        <v>107</v>
      </c>
      <c r="E401" s="39">
        <v>10</v>
      </c>
      <c r="F401" s="44">
        <v>57</v>
      </c>
      <c r="G401" s="45"/>
      <c r="H401" s="44">
        <f t="shared" si="13"/>
        <v>0</v>
      </c>
      <c r="I401" s="83"/>
      <c r="J401" s="29">
        <f t="shared" si="12"/>
        <v>570</v>
      </c>
    </row>
    <row r="402" spans="2:10" s="25" customFormat="1" ht="27.75" customHeight="1">
      <c r="B402" s="79">
        <v>-10</v>
      </c>
      <c r="C402" s="63" t="s">
        <v>454</v>
      </c>
      <c r="D402" s="79" t="s">
        <v>107</v>
      </c>
      <c r="E402" s="39">
        <v>10</v>
      </c>
      <c r="F402" s="44">
        <v>15</v>
      </c>
      <c r="G402" s="45"/>
      <c r="H402" s="44">
        <f t="shared" si="13"/>
        <v>0</v>
      </c>
      <c r="I402" s="83"/>
      <c r="J402" s="29">
        <f t="shared" si="12"/>
        <v>150</v>
      </c>
    </row>
    <row r="403" spans="2:10" s="25" customFormat="1" ht="27.75" customHeight="1">
      <c r="B403" s="79">
        <v>-11</v>
      </c>
      <c r="C403" s="63" t="s">
        <v>455</v>
      </c>
      <c r="D403" s="79" t="s">
        <v>107</v>
      </c>
      <c r="E403" s="39">
        <v>10</v>
      </c>
      <c r="F403" s="44">
        <v>12</v>
      </c>
      <c r="G403" s="45"/>
      <c r="H403" s="44">
        <f t="shared" si="13"/>
        <v>0</v>
      </c>
      <c r="I403" s="83"/>
      <c r="J403" s="29">
        <f t="shared" si="12"/>
        <v>120</v>
      </c>
    </row>
    <row r="404" spans="2:10" s="25" customFormat="1" ht="27.75" customHeight="1">
      <c r="B404" s="79">
        <v>-12</v>
      </c>
      <c r="C404" s="63" t="s">
        <v>456</v>
      </c>
      <c r="D404" s="79" t="s">
        <v>107</v>
      </c>
      <c r="E404" s="39">
        <v>10</v>
      </c>
      <c r="F404" s="44">
        <v>17</v>
      </c>
      <c r="G404" s="45"/>
      <c r="H404" s="44">
        <f t="shared" si="13"/>
        <v>0</v>
      </c>
      <c r="I404" s="83"/>
      <c r="J404" s="29">
        <f t="shared" si="12"/>
        <v>170</v>
      </c>
    </row>
    <row r="405" spans="2:10" s="25" customFormat="1" ht="27.75" customHeight="1">
      <c r="B405" s="79">
        <v>-13</v>
      </c>
      <c r="C405" s="63" t="s">
        <v>457</v>
      </c>
      <c r="D405" s="79" t="s">
        <v>107</v>
      </c>
      <c r="E405" s="39">
        <v>10</v>
      </c>
      <c r="F405" s="44">
        <v>25</v>
      </c>
      <c r="G405" s="45"/>
      <c r="H405" s="44">
        <f t="shared" si="13"/>
        <v>0</v>
      </c>
      <c r="I405" s="83"/>
      <c r="J405" s="29">
        <f t="shared" si="12"/>
        <v>250</v>
      </c>
    </row>
    <row r="406" spans="2:10" s="25" customFormat="1" ht="27.75" customHeight="1">
      <c r="B406" s="79">
        <v>-14</v>
      </c>
      <c r="C406" s="63" t="s">
        <v>458</v>
      </c>
      <c r="D406" s="79" t="s">
        <v>107</v>
      </c>
      <c r="E406" s="39">
        <v>10</v>
      </c>
      <c r="F406" s="44">
        <v>8</v>
      </c>
      <c r="G406" s="45"/>
      <c r="H406" s="44">
        <f t="shared" si="13"/>
        <v>0</v>
      </c>
      <c r="I406" s="83"/>
      <c r="J406" s="29">
        <f t="shared" si="12"/>
        <v>80</v>
      </c>
    </row>
    <row r="407" spans="2:10" s="25" customFormat="1" ht="27.75" customHeight="1">
      <c r="B407" s="79">
        <v>-15</v>
      </c>
      <c r="C407" s="63" t="s">
        <v>459</v>
      </c>
      <c r="D407" s="79" t="s">
        <v>107</v>
      </c>
      <c r="E407" s="39">
        <v>10</v>
      </c>
      <c r="F407" s="44">
        <v>30</v>
      </c>
      <c r="G407" s="45"/>
      <c r="H407" s="44">
        <f t="shared" si="13"/>
        <v>0</v>
      </c>
      <c r="I407" s="83"/>
      <c r="J407" s="29">
        <f t="shared" si="12"/>
        <v>300</v>
      </c>
    </row>
    <row r="408" spans="2:10" s="26" customFormat="1" ht="27.75" customHeight="1">
      <c r="B408" s="79">
        <v>-16</v>
      </c>
      <c r="C408" s="63" t="s">
        <v>460</v>
      </c>
      <c r="D408" s="79" t="s">
        <v>107</v>
      </c>
      <c r="E408" s="39">
        <v>10</v>
      </c>
      <c r="F408" s="44">
        <v>779</v>
      </c>
      <c r="G408" s="45"/>
      <c r="H408" s="44">
        <f t="shared" si="13"/>
        <v>0</v>
      </c>
      <c r="I408" s="83"/>
      <c r="J408" s="29">
        <f t="shared" si="12"/>
        <v>7790</v>
      </c>
    </row>
    <row r="409" spans="2:10" s="26" customFormat="1" ht="27.75" customHeight="1">
      <c r="B409" s="79">
        <v>-17</v>
      </c>
      <c r="C409" s="63" t="s">
        <v>461</v>
      </c>
      <c r="D409" s="79" t="s">
        <v>48</v>
      </c>
      <c r="E409" s="39">
        <v>10</v>
      </c>
      <c r="F409" s="44">
        <v>770</v>
      </c>
      <c r="G409" s="45"/>
      <c r="H409" s="44">
        <f t="shared" si="13"/>
        <v>0</v>
      </c>
      <c r="I409" s="83"/>
      <c r="J409" s="29">
        <f t="shared" si="12"/>
        <v>7700</v>
      </c>
    </row>
    <row r="410" spans="2:10" s="26" customFormat="1" ht="27.75" customHeight="1">
      <c r="B410" s="79">
        <v>-18</v>
      </c>
      <c r="C410" s="63" t="s">
        <v>462</v>
      </c>
      <c r="D410" s="79" t="s">
        <v>107</v>
      </c>
      <c r="E410" s="39">
        <v>10</v>
      </c>
      <c r="F410" s="44">
        <v>20</v>
      </c>
      <c r="G410" s="45"/>
      <c r="H410" s="44">
        <f t="shared" si="13"/>
        <v>0</v>
      </c>
      <c r="I410" s="83"/>
      <c r="J410" s="29">
        <f t="shared" si="12"/>
        <v>200</v>
      </c>
    </row>
    <row r="411" spans="2:10" s="26" customFormat="1" ht="27.75" customHeight="1">
      <c r="B411" s="79">
        <v>-19</v>
      </c>
      <c r="C411" s="63" t="s">
        <v>463</v>
      </c>
      <c r="D411" s="79" t="s">
        <v>107</v>
      </c>
      <c r="E411" s="39">
        <v>10</v>
      </c>
      <c r="F411" s="44">
        <v>20</v>
      </c>
      <c r="G411" s="45"/>
      <c r="H411" s="44">
        <f t="shared" si="13"/>
        <v>0</v>
      </c>
      <c r="I411" s="83"/>
      <c r="J411" s="29">
        <f t="shared" si="12"/>
        <v>200</v>
      </c>
    </row>
    <row r="412" spans="2:10" s="25" customFormat="1" ht="27.75" customHeight="1">
      <c r="B412" s="78">
        <v>803</v>
      </c>
      <c r="C412" s="77" t="s">
        <v>464</v>
      </c>
      <c r="D412" s="78"/>
      <c r="E412" s="39"/>
      <c r="F412" s="44"/>
      <c r="G412" s="45"/>
      <c r="H412" s="44">
        <f t="shared" si="13"/>
        <v>0</v>
      </c>
      <c r="I412" s="84"/>
      <c r="J412" s="29">
        <f t="shared" si="12"/>
        <v>0</v>
      </c>
    </row>
    <row r="413" spans="2:10" s="25" customFormat="1" ht="27.75" customHeight="1">
      <c r="B413" s="79">
        <v>-1</v>
      </c>
      <c r="C413" s="63" t="s">
        <v>465</v>
      </c>
      <c r="D413" s="79" t="s">
        <v>48</v>
      </c>
      <c r="E413" s="39">
        <v>10</v>
      </c>
      <c r="F413" s="44">
        <v>139</v>
      </c>
      <c r="G413" s="45"/>
      <c r="H413" s="44">
        <f t="shared" si="13"/>
        <v>0</v>
      </c>
      <c r="I413" s="83"/>
      <c r="J413" s="29">
        <f t="shared" si="12"/>
        <v>1390</v>
      </c>
    </row>
    <row r="414" spans="2:10" s="25" customFormat="1" ht="27.75" customHeight="1">
      <c r="B414" s="79">
        <v>-2</v>
      </c>
      <c r="C414" s="63" t="s">
        <v>466</v>
      </c>
      <c r="D414" s="79" t="s">
        <v>48</v>
      </c>
      <c r="E414" s="39">
        <v>10</v>
      </c>
      <c r="F414" s="44">
        <v>276</v>
      </c>
      <c r="G414" s="45"/>
      <c r="H414" s="44">
        <f t="shared" si="13"/>
        <v>0</v>
      </c>
      <c r="I414" s="83"/>
      <c r="J414" s="29">
        <f t="shared" si="12"/>
        <v>2760</v>
      </c>
    </row>
    <row r="415" spans="2:10" s="25" customFormat="1" ht="27.75" customHeight="1">
      <c r="B415" s="79">
        <v>-3</v>
      </c>
      <c r="C415" s="63" t="s">
        <v>467</v>
      </c>
      <c r="D415" s="79" t="s">
        <v>107</v>
      </c>
      <c r="E415" s="39">
        <v>10</v>
      </c>
      <c r="F415" s="44">
        <v>266</v>
      </c>
      <c r="G415" s="45"/>
      <c r="H415" s="44">
        <f t="shared" si="13"/>
        <v>0</v>
      </c>
      <c r="I415" s="83"/>
      <c r="J415" s="29">
        <f t="shared" si="12"/>
        <v>2660</v>
      </c>
    </row>
    <row r="416" spans="2:10" s="25" customFormat="1" ht="27.75" customHeight="1">
      <c r="B416" s="79">
        <v>-4</v>
      </c>
      <c r="C416" s="63" t="s">
        <v>468</v>
      </c>
      <c r="D416" s="79" t="s">
        <v>107</v>
      </c>
      <c r="E416" s="39">
        <v>10</v>
      </c>
      <c r="F416" s="44">
        <v>276</v>
      </c>
      <c r="G416" s="45"/>
      <c r="H416" s="44">
        <f t="shared" si="13"/>
        <v>0</v>
      </c>
      <c r="I416" s="83"/>
      <c r="J416" s="29">
        <f t="shared" si="12"/>
        <v>2760</v>
      </c>
    </row>
    <row r="417" spans="2:10" s="25" customFormat="1" ht="27.75" customHeight="1">
      <c r="B417" s="79">
        <v>-5</v>
      </c>
      <c r="C417" s="63" t="s">
        <v>469</v>
      </c>
      <c r="D417" s="79" t="s">
        <v>107</v>
      </c>
      <c r="E417" s="39">
        <v>10</v>
      </c>
      <c r="F417" s="44">
        <v>64</v>
      </c>
      <c r="G417" s="45"/>
      <c r="H417" s="44">
        <f t="shared" si="13"/>
        <v>0</v>
      </c>
      <c r="I417" s="83"/>
      <c r="J417" s="29">
        <f t="shared" si="12"/>
        <v>640</v>
      </c>
    </row>
    <row r="418" spans="2:10" s="25" customFormat="1" ht="27.75" customHeight="1">
      <c r="B418" s="79">
        <v>-6</v>
      </c>
      <c r="C418" s="63" t="s">
        <v>470</v>
      </c>
      <c r="D418" s="79" t="s">
        <v>107</v>
      </c>
      <c r="E418" s="39">
        <v>10</v>
      </c>
      <c r="F418" s="44">
        <v>129</v>
      </c>
      <c r="G418" s="45"/>
      <c r="H418" s="44">
        <f t="shared" si="13"/>
        <v>0</v>
      </c>
      <c r="I418" s="83"/>
      <c r="J418" s="29">
        <f t="shared" si="12"/>
        <v>1290</v>
      </c>
    </row>
    <row r="419" spans="2:10" s="25" customFormat="1" ht="27.75" customHeight="1">
      <c r="B419" s="79">
        <v>-7</v>
      </c>
      <c r="C419" s="63" t="s">
        <v>471</v>
      </c>
      <c r="D419" s="79" t="s">
        <v>472</v>
      </c>
      <c r="E419" s="39">
        <v>10</v>
      </c>
      <c r="F419" s="44">
        <v>669</v>
      </c>
      <c r="G419" s="45"/>
      <c r="H419" s="44">
        <f t="shared" si="13"/>
        <v>0</v>
      </c>
      <c r="I419" s="83"/>
      <c r="J419" s="29">
        <f t="shared" si="12"/>
        <v>6690</v>
      </c>
    </row>
    <row r="420" spans="2:10" s="25" customFormat="1" ht="27.75" customHeight="1">
      <c r="B420" s="79">
        <v>-8</v>
      </c>
      <c r="C420" s="63" t="s">
        <v>473</v>
      </c>
      <c r="D420" s="79" t="s">
        <v>472</v>
      </c>
      <c r="E420" s="39">
        <v>10</v>
      </c>
      <c r="F420" s="44">
        <v>954</v>
      </c>
      <c r="G420" s="45"/>
      <c r="H420" s="44">
        <f t="shared" si="13"/>
        <v>0</v>
      </c>
      <c r="I420" s="83"/>
      <c r="J420" s="29">
        <f t="shared" si="12"/>
        <v>9540</v>
      </c>
    </row>
    <row r="421" spans="2:10" s="25" customFormat="1" ht="27.75" customHeight="1">
      <c r="B421" s="79">
        <v>-9</v>
      </c>
      <c r="C421" s="63" t="s">
        <v>474</v>
      </c>
      <c r="D421" s="79" t="s">
        <v>472</v>
      </c>
      <c r="E421" s="39">
        <v>10</v>
      </c>
      <c r="F421" s="44">
        <v>1021</v>
      </c>
      <c r="G421" s="45"/>
      <c r="H421" s="44">
        <f t="shared" si="13"/>
        <v>0</v>
      </c>
      <c r="I421" s="83"/>
      <c r="J421" s="29">
        <f t="shared" si="12"/>
        <v>10210</v>
      </c>
    </row>
    <row r="422" spans="2:10" s="25" customFormat="1" ht="27.75" customHeight="1">
      <c r="B422" s="79">
        <v>-10</v>
      </c>
      <c r="C422" s="63" t="s">
        <v>475</v>
      </c>
      <c r="D422" s="79" t="s">
        <v>472</v>
      </c>
      <c r="E422" s="39">
        <v>10</v>
      </c>
      <c r="F422" s="44">
        <v>2076</v>
      </c>
      <c r="G422" s="45"/>
      <c r="H422" s="44">
        <f t="shared" si="13"/>
        <v>0</v>
      </c>
      <c r="I422" s="83"/>
      <c r="J422" s="29">
        <f t="shared" si="12"/>
        <v>20760</v>
      </c>
    </row>
    <row r="423" spans="2:10" s="25" customFormat="1" ht="27.75" customHeight="1">
      <c r="B423" s="79">
        <v>-11</v>
      </c>
      <c r="C423" s="63" t="s">
        <v>476</v>
      </c>
      <c r="D423" s="79" t="s">
        <v>472</v>
      </c>
      <c r="E423" s="39">
        <v>10</v>
      </c>
      <c r="F423" s="44">
        <v>3922</v>
      </c>
      <c r="G423" s="45"/>
      <c r="H423" s="44">
        <f t="shared" si="13"/>
        <v>0</v>
      </c>
      <c r="I423" s="83"/>
      <c r="J423" s="29">
        <f t="shared" si="12"/>
        <v>39220</v>
      </c>
    </row>
    <row r="424" spans="2:10" s="25" customFormat="1" ht="27.75" customHeight="1">
      <c r="B424" s="79">
        <v>-12</v>
      </c>
      <c r="C424" s="63" t="s">
        <v>477</v>
      </c>
      <c r="D424" s="79" t="s">
        <v>107</v>
      </c>
      <c r="E424" s="39">
        <v>10</v>
      </c>
      <c r="F424" s="44">
        <v>692</v>
      </c>
      <c r="G424" s="45"/>
      <c r="H424" s="44">
        <f t="shared" si="13"/>
        <v>0</v>
      </c>
      <c r="I424" s="83"/>
      <c r="J424" s="29">
        <f t="shared" si="12"/>
        <v>6920</v>
      </c>
    </row>
    <row r="425" spans="2:10" s="25" customFormat="1" ht="27.75" customHeight="1">
      <c r="B425" s="79">
        <v>-13</v>
      </c>
      <c r="C425" s="63" t="s">
        <v>478</v>
      </c>
      <c r="D425" s="79" t="s">
        <v>107</v>
      </c>
      <c r="E425" s="39">
        <v>10</v>
      </c>
      <c r="F425" s="44">
        <v>428</v>
      </c>
      <c r="G425" s="45"/>
      <c r="H425" s="44">
        <f t="shared" si="13"/>
        <v>0</v>
      </c>
      <c r="I425" s="83"/>
      <c r="J425" s="29">
        <f t="shared" si="12"/>
        <v>4280</v>
      </c>
    </row>
    <row r="426" spans="2:10" s="25" customFormat="1" ht="27.75" customHeight="1">
      <c r="B426" s="79">
        <v>-14</v>
      </c>
      <c r="C426" s="63" t="s">
        <v>479</v>
      </c>
      <c r="D426" s="79" t="s">
        <v>130</v>
      </c>
      <c r="E426" s="39">
        <v>10</v>
      </c>
      <c r="F426" s="44">
        <v>3738</v>
      </c>
      <c r="G426" s="45"/>
      <c r="H426" s="44">
        <f t="shared" si="13"/>
        <v>0</v>
      </c>
      <c r="I426" s="83"/>
      <c r="J426" s="29">
        <f t="shared" si="12"/>
        <v>37380</v>
      </c>
    </row>
    <row r="427" spans="2:11" s="25" customFormat="1" ht="27.75" customHeight="1">
      <c r="B427" s="79">
        <v>-15</v>
      </c>
      <c r="C427" s="63" t="s">
        <v>480</v>
      </c>
      <c r="D427" s="79" t="s">
        <v>130</v>
      </c>
      <c r="E427" s="39">
        <v>10</v>
      </c>
      <c r="F427" s="44">
        <v>327</v>
      </c>
      <c r="G427" s="45"/>
      <c r="H427" s="44">
        <f t="shared" si="13"/>
        <v>0</v>
      </c>
      <c r="I427" s="83"/>
      <c r="J427" s="29">
        <f t="shared" si="12"/>
        <v>3270</v>
      </c>
      <c r="K427" s="85"/>
    </row>
    <row r="428" spans="2:11" s="25" customFormat="1" ht="27.75" customHeight="1">
      <c r="B428" s="79">
        <v>-16</v>
      </c>
      <c r="C428" s="63" t="s">
        <v>481</v>
      </c>
      <c r="D428" s="79" t="s">
        <v>130</v>
      </c>
      <c r="E428" s="39">
        <v>10</v>
      </c>
      <c r="F428" s="44">
        <v>375</v>
      </c>
      <c r="G428" s="45"/>
      <c r="H428" s="44">
        <f t="shared" si="13"/>
        <v>0</v>
      </c>
      <c r="I428" s="83"/>
      <c r="J428" s="29">
        <f t="shared" si="12"/>
        <v>3750</v>
      </c>
      <c r="K428" s="86"/>
    </row>
    <row r="429" spans="2:12" s="26" customFormat="1" ht="27.75" customHeight="1">
      <c r="B429" s="79"/>
      <c r="C429" s="63"/>
      <c r="D429" s="79"/>
      <c r="E429" s="39"/>
      <c r="F429" s="44"/>
      <c r="G429" s="45"/>
      <c r="H429" s="44">
        <f t="shared" si="13"/>
        <v>0</v>
      </c>
      <c r="I429" s="83"/>
      <c r="J429" s="29">
        <f t="shared" si="12"/>
        <v>0</v>
      </c>
      <c r="K429" s="86"/>
      <c r="L429" s="25"/>
    </row>
    <row r="430" spans="2:10" s="27" customFormat="1" ht="27.75" customHeight="1">
      <c r="B430" s="77" t="s">
        <v>482</v>
      </c>
      <c r="C430" s="80"/>
      <c r="D430" s="78"/>
      <c r="E430" s="39"/>
      <c r="F430" s="44"/>
      <c r="G430" s="45"/>
      <c r="H430" s="44">
        <f>SUM(H386:H429)</f>
        <v>0</v>
      </c>
      <c r="I430" s="82"/>
      <c r="J430" s="29">
        <f t="shared" si="12"/>
        <v>0</v>
      </c>
    </row>
    <row r="431" spans="2:10" ht="30" customHeight="1">
      <c r="B431" s="42" t="s">
        <v>483</v>
      </c>
      <c r="C431" s="42"/>
      <c r="D431" s="39"/>
      <c r="E431" s="39"/>
      <c r="F431" s="44"/>
      <c r="G431" s="45"/>
      <c r="H431" s="44">
        <f t="shared" si="13"/>
        <v>0</v>
      </c>
      <c r="I431" s="39"/>
      <c r="J431" s="29">
        <f t="shared" si="12"/>
        <v>0</v>
      </c>
    </row>
    <row r="432" spans="2:10" ht="30" customHeight="1">
      <c r="B432" s="42">
        <v>901</v>
      </c>
      <c r="C432" s="42" t="s">
        <v>484</v>
      </c>
      <c r="D432" s="48"/>
      <c r="E432" s="39"/>
      <c r="F432" s="44"/>
      <c r="G432" s="45"/>
      <c r="H432" s="44">
        <f t="shared" si="13"/>
        <v>0</v>
      </c>
      <c r="I432" s="39"/>
      <c r="J432" s="29">
        <f t="shared" si="12"/>
        <v>0</v>
      </c>
    </row>
    <row r="433" spans="2:10" ht="30" customHeight="1">
      <c r="B433" s="48">
        <v>-1</v>
      </c>
      <c r="C433" s="48" t="s">
        <v>485</v>
      </c>
      <c r="D433" s="48" t="s">
        <v>486</v>
      </c>
      <c r="E433" s="39">
        <v>677.256</v>
      </c>
      <c r="F433" s="44">
        <v>128</v>
      </c>
      <c r="G433" s="45"/>
      <c r="H433" s="44">
        <f t="shared" si="13"/>
        <v>0</v>
      </c>
      <c r="I433" s="39"/>
      <c r="J433" s="29">
        <f t="shared" si="12"/>
        <v>86688.768</v>
      </c>
    </row>
    <row r="434" spans="2:10" ht="30" customHeight="1">
      <c r="B434" s="42">
        <v>902</v>
      </c>
      <c r="C434" s="42" t="s">
        <v>487</v>
      </c>
      <c r="D434" s="48"/>
      <c r="E434" s="39"/>
      <c r="F434" s="44"/>
      <c r="G434" s="45"/>
      <c r="H434" s="44">
        <f t="shared" si="13"/>
        <v>0</v>
      </c>
      <c r="I434" s="39"/>
      <c r="J434" s="29">
        <f t="shared" si="12"/>
        <v>0</v>
      </c>
    </row>
    <row r="435" spans="2:10" ht="30" customHeight="1">
      <c r="B435" s="48">
        <v>-1</v>
      </c>
      <c r="C435" s="48" t="s">
        <v>488</v>
      </c>
      <c r="D435" s="48" t="s">
        <v>489</v>
      </c>
      <c r="E435" s="39">
        <v>10</v>
      </c>
      <c r="F435" s="44">
        <v>35</v>
      </c>
      <c r="G435" s="45"/>
      <c r="H435" s="44">
        <f t="shared" si="13"/>
        <v>0</v>
      </c>
      <c r="I435" s="39"/>
      <c r="J435" s="29">
        <f t="shared" si="12"/>
        <v>350</v>
      </c>
    </row>
    <row r="436" spans="2:10" ht="30" customHeight="1">
      <c r="B436" s="48">
        <v>-2</v>
      </c>
      <c r="C436" s="48" t="s">
        <v>490</v>
      </c>
      <c r="D436" s="48" t="s">
        <v>489</v>
      </c>
      <c r="E436" s="39">
        <v>10</v>
      </c>
      <c r="F436" s="44">
        <v>33</v>
      </c>
      <c r="G436" s="45"/>
      <c r="H436" s="44">
        <f t="shared" si="13"/>
        <v>0</v>
      </c>
      <c r="I436" s="39"/>
      <c r="J436" s="29">
        <f t="shared" si="12"/>
        <v>330</v>
      </c>
    </row>
    <row r="437" spans="2:10" ht="30" customHeight="1">
      <c r="B437" s="48">
        <v>-3</v>
      </c>
      <c r="C437" s="48" t="s">
        <v>491</v>
      </c>
      <c r="D437" s="48" t="s">
        <v>489</v>
      </c>
      <c r="E437" s="39">
        <v>10</v>
      </c>
      <c r="F437" s="44">
        <v>33</v>
      </c>
      <c r="G437" s="45"/>
      <c r="H437" s="44">
        <f t="shared" si="13"/>
        <v>0</v>
      </c>
      <c r="I437" s="39"/>
      <c r="J437" s="29">
        <f t="shared" si="12"/>
        <v>330</v>
      </c>
    </row>
    <row r="438" spans="2:10" ht="30" customHeight="1">
      <c r="B438" s="48">
        <v>-4</v>
      </c>
      <c r="C438" s="48" t="s">
        <v>492</v>
      </c>
      <c r="D438" s="48" t="s">
        <v>489</v>
      </c>
      <c r="E438" s="39">
        <v>10</v>
      </c>
      <c r="F438" s="44">
        <v>33</v>
      </c>
      <c r="G438" s="45"/>
      <c r="H438" s="44">
        <f t="shared" si="13"/>
        <v>0</v>
      </c>
      <c r="I438" s="39"/>
      <c r="J438" s="29">
        <f t="shared" si="12"/>
        <v>330</v>
      </c>
    </row>
    <row r="439" spans="2:10" ht="30" customHeight="1">
      <c r="B439" s="71"/>
      <c r="C439" s="71"/>
      <c r="D439" s="71"/>
      <c r="E439" s="39"/>
      <c r="F439" s="40"/>
      <c r="G439" s="45"/>
      <c r="H439" s="44">
        <f t="shared" si="13"/>
        <v>0</v>
      </c>
      <c r="I439" s="39"/>
      <c r="J439" s="29">
        <f t="shared" si="12"/>
        <v>0</v>
      </c>
    </row>
    <row r="440" spans="2:10" s="22" customFormat="1" ht="30" customHeight="1">
      <c r="B440" s="43" t="s">
        <v>493</v>
      </c>
      <c r="C440" s="43"/>
      <c r="D440" s="43"/>
      <c r="E440" s="39"/>
      <c r="F440" s="47"/>
      <c r="G440" s="45"/>
      <c r="H440" s="44">
        <f>SUM(H431:H439)</f>
        <v>0</v>
      </c>
      <c r="I440" s="43"/>
      <c r="J440" s="29">
        <f>SUM(J15:J439)</f>
        <v>2635780.744</v>
      </c>
    </row>
    <row r="441" spans="2:10" ht="24.75" customHeight="1">
      <c r="B441" s="42" t="s">
        <v>494</v>
      </c>
      <c r="C441" s="42"/>
      <c r="D441" s="48"/>
      <c r="E441" s="39"/>
      <c r="F441" s="48"/>
      <c r="G441" s="45"/>
      <c r="H441" s="44">
        <f t="shared" si="13"/>
        <v>0</v>
      </c>
      <c r="I441" s="48"/>
      <c r="J441" s="29">
        <f t="shared" si="12"/>
        <v>0</v>
      </c>
    </row>
    <row r="442" spans="2:10" ht="30" customHeight="1">
      <c r="B442" s="42">
        <v>1001</v>
      </c>
      <c r="C442" s="42" t="s">
        <v>495</v>
      </c>
      <c r="D442" s="48"/>
      <c r="E442" s="39"/>
      <c r="F442" s="44"/>
      <c r="G442" s="45"/>
      <c r="H442" s="44">
        <f t="shared" si="13"/>
        <v>0</v>
      </c>
      <c r="I442" s="39"/>
      <c r="J442" s="29">
        <f t="shared" si="12"/>
        <v>0</v>
      </c>
    </row>
    <row r="443" spans="2:10" ht="30" customHeight="1">
      <c r="B443" s="71">
        <v>-1</v>
      </c>
      <c r="C443" s="48" t="s">
        <v>496</v>
      </c>
      <c r="D443" s="48" t="s">
        <v>497</v>
      </c>
      <c r="E443" s="39">
        <v>10</v>
      </c>
      <c r="F443" s="44">
        <v>150</v>
      </c>
      <c r="G443" s="45"/>
      <c r="H443" s="44">
        <f t="shared" si="13"/>
        <v>0</v>
      </c>
      <c r="I443" s="39"/>
      <c r="J443" s="29">
        <f t="shared" si="12"/>
        <v>1500</v>
      </c>
    </row>
    <row r="444" spans="2:10" ht="30" customHeight="1">
      <c r="B444" s="71">
        <v>-2</v>
      </c>
      <c r="C444" s="48" t="s">
        <v>498</v>
      </c>
      <c r="D444" s="48" t="s">
        <v>497</v>
      </c>
      <c r="E444" s="39">
        <v>10</v>
      </c>
      <c r="F444" s="44">
        <v>200</v>
      </c>
      <c r="G444" s="45"/>
      <c r="H444" s="44">
        <f t="shared" si="13"/>
        <v>0</v>
      </c>
      <c r="I444" s="39"/>
      <c r="J444" s="29">
        <f t="shared" si="12"/>
        <v>2000</v>
      </c>
    </row>
    <row r="445" spans="2:10" ht="30" customHeight="1">
      <c r="B445" s="42">
        <v>1002</v>
      </c>
      <c r="C445" s="42" t="s">
        <v>499</v>
      </c>
      <c r="D445" s="48"/>
      <c r="E445" s="39"/>
      <c r="F445" s="44"/>
      <c r="G445" s="45"/>
      <c r="H445" s="44"/>
      <c r="I445" s="39"/>
      <c r="J445" s="29">
        <f t="shared" si="12"/>
        <v>0</v>
      </c>
    </row>
    <row r="446" spans="2:10" ht="30" customHeight="1">
      <c r="B446" s="48">
        <v>-1</v>
      </c>
      <c r="C446" s="48" t="s">
        <v>500</v>
      </c>
      <c r="D446" s="48" t="s">
        <v>501</v>
      </c>
      <c r="E446" s="39">
        <v>10</v>
      </c>
      <c r="F446" s="44">
        <v>605</v>
      </c>
      <c r="G446" s="45"/>
      <c r="H446" s="44">
        <f t="shared" si="13"/>
        <v>0</v>
      </c>
      <c r="I446" s="76"/>
      <c r="J446" s="29">
        <f t="shared" si="12"/>
        <v>6050</v>
      </c>
    </row>
    <row r="447" spans="2:10" ht="30" customHeight="1">
      <c r="B447" s="48">
        <v>-2</v>
      </c>
      <c r="C447" s="48" t="s">
        <v>502</v>
      </c>
      <c r="D447" s="48" t="s">
        <v>501</v>
      </c>
      <c r="E447" s="39">
        <v>10</v>
      </c>
      <c r="F447" s="44">
        <v>660</v>
      </c>
      <c r="G447" s="45"/>
      <c r="H447" s="44">
        <f t="shared" si="13"/>
        <v>0</v>
      </c>
      <c r="I447" s="76"/>
      <c r="J447" s="29">
        <f t="shared" si="12"/>
        <v>6600</v>
      </c>
    </row>
    <row r="448" spans="2:10" ht="30" customHeight="1">
      <c r="B448" s="48">
        <v>-3</v>
      </c>
      <c r="C448" s="48" t="s">
        <v>503</v>
      </c>
      <c r="D448" s="48" t="s">
        <v>501</v>
      </c>
      <c r="E448" s="39">
        <v>10</v>
      </c>
      <c r="F448" s="44">
        <v>1155</v>
      </c>
      <c r="G448" s="45"/>
      <c r="H448" s="44">
        <f t="shared" si="13"/>
        <v>0</v>
      </c>
      <c r="I448" s="76"/>
      <c r="J448" s="29">
        <f t="shared" si="12"/>
        <v>11550</v>
      </c>
    </row>
    <row r="449" spans="2:10" ht="30" customHeight="1">
      <c r="B449" s="48">
        <v>-4</v>
      </c>
      <c r="C449" s="48" t="s">
        <v>504</v>
      </c>
      <c r="D449" s="48" t="s">
        <v>501</v>
      </c>
      <c r="E449" s="39">
        <v>10</v>
      </c>
      <c r="F449" s="44">
        <v>2068</v>
      </c>
      <c r="G449" s="45"/>
      <c r="H449" s="44">
        <f t="shared" si="13"/>
        <v>0</v>
      </c>
      <c r="I449" s="76"/>
      <c r="J449" s="29">
        <f t="shared" si="12"/>
        <v>20680</v>
      </c>
    </row>
    <row r="450" spans="2:10" ht="30" customHeight="1">
      <c r="B450" s="48">
        <v>-5</v>
      </c>
      <c r="C450" s="48" t="s">
        <v>505</v>
      </c>
      <c r="D450" s="48" t="s">
        <v>501</v>
      </c>
      <c r="E450" s="39">
        <v>10</v>
      </c>
      <c r="F450" s="44">
        <v>2310</v>
      </c>
      <c r="G450" s="45"/>
      <c r="H450" s="44">
        <f t="shared" si="13"/>
        <v>0</v>
      </c>
      <c r="I450" s="76"/>
      <c r="J450" s="29">
        <f t="shared" si="12"/>
        <v>23100</v>
      </c>
    </row>
    <row r="451" spans="2:10" ht="30" customHeight="1">
      <c r="B451" s="48">
        <v>-6</v>
      </c>
      <c r="C451" s="48" t="s">
        <v>506</v>
      </c>
      <c r="D451" s="48" t="s">
        <v>501</v>
      </c>
      <c r="E451" s="39">
        <v>10</v>
      </c>
      <c r="F451" s="44">
        <v>2310</v>
      </c>
      <c r="G451" s="45"/>
      <c r="H451" s="44">
        <f t="shared" si="13"/>
        <v>0</v>
      </c>
      <c r="I451" s="76"/>
      <c r="J451" s="29">
        <f t="shared" si="12"/>
        <v>23100</v>
      </c>
    </row>
    <row r="452" spans="2:10" ht="30" customHeight="1">
      <c r="B452" s="48">
        <v>-7</v>
      </c>
      <c r="C452" s="48" t="s">
        <v>507</v>
      </c>
      <c r="D452" s="48" t="s">
        <v>501</v>
      </c>
      <c r="E452" s="39">
        <v>10</v>
      </c>
      <c r="F452" s="44">
        <v>3116</v>
      </c>
      <c r="G452" s="45"/>
      <c r="H452" s="44">
        <f t="shared" si="13"/>
        <v>0</v>
      </c>
      <c r="I452" s="76"/>
      <c r="J452" s="29">
        <f t="shared" si="12"/>
        <v>31160</v>
      </c>
    </row>
    <row r="453" spans="2:10" ht="30" customHeight="1">
      <c r="B453" s="48">
        <v>-8</v>
      </c>
      <c r="C453" s="39" t="s">
        <v>508</v>
      </c>
      <c r="D453" s="39" t="s">
        <v>509</v>
      </c>
      <c r="E453" s="39">
        <v>10</v>
      </c>
      <c r="F453" s="44">
        <v>36</v>
      </c>
      <c r="G453" s="45"/>
      <c r="H453" s="44">
        <f t="shared" si="13"/>
        <v>0</v>
      </c>
      <c r="I453" s="76"/>
      <c r="J453" s="29">
        <f t="shared" si="12"/>
        <v>360</v>
      </c>
    </row>
    <row r="454" spans="2:10" ht="30" customHeight="1">
      <c r="B454" s="48">
        <v>-9</v>
      </c>
      <c r="C454" s="39" t="s">
        <v>510</v>
      </c>
      <c r="D454" s="39" t="s">
        <v>509</v>
      </c>
      <c r="E454" s="39">
        <v>10</v>
      </c>
      <c r="F454" s="44">
        <v>44</v>
      </c>
      <c r="G454" s="45"/>
      <c r="H454" s="44">
        <f t="shared" si="13"/>
        <v>0</v>
      </c>
      <c r="I454" s="76"/>
      <c r="J454" s="29">
        <f t="shared" si="12"/>
        <v>440</v>
      </c>
    </row>
    <row r="455" spans="2:10" s="22" customFormat="1" ht="30" customHeight="1">
      <c r="B455" s="43" t="s">
        <v>511</v>
      </c>
      <c r="C455" s="43"/>
      <c r="D455" s="43"/>
      <c r="E455" s="46"/>
      <c r="F455" s="47"/>
      <c r="G455" s="45">
        <f>F455</f>
        <v>0</v>
      </c>
      <c r="H455" s="47">
        <f>SUM(H441:H454)</f>
        <v>0</v>
      </c>
      <c r="I455" s="72"/>
      <c r="J455" s="22">
        <f>SUM(J441:J454)</f>
        <v>126540</v>
      </c>
    </row>
    <row r="456" spans="2:10" s="28" customFormat="1" ht="30" customHeight="1">
      <c r="B456" s="87"/>
      <c r="C456" s="87"/>
      <c r="D456" s="87"/>
      <c r="E456" s="88"/>
      <c r="F456" s="89"/>
      <c r="G456" s="90"/>
      <c r="H456" s="89"/>
      <c r="I456" s="92"/>
      <c r="J456" s="28">
        <f>J455+J440+J13</f>
        <v>2901394.744</v>
      </c>
    </row>
    <row r="457" spans="2:9" s="28" customFormat="1" ht="30" customHeight="1">
      <c r="B457" s="87"/>
      <c r="C457" s="87"/>
      <c r="D457" s="87"/>
      <c r="E457" s="88"/>
      <c r="F457" s="89"/>
      <c r="G457" s="90"/>
      <c r="H457" s="89"/>
      <c r="I457" s="92"/>
    </row>
    <row r="458" spans="2:9" s="28" customFormat="1" ht="30" customHeight="1">
      <c r="B458" s="87"/>
      <c r="C458" s="87"/>
      <c r="D458" s="87"/>
      <c r="E458" s="88"/>
      <c r="F458" s="89"/>
      <c r="G458" s="90"/>
      <c r="H458" s="89"/>
      <c r="I458" s="92"/>
    </row>
    <row r="459" spans="3:5" ht="30" customHeight="1">
      <c r="C459" s="91"/>
      <c r="D459" s="91"/>
      <c r="E459" s="91"/>
    </row>
    <row r="460" spans="3:5" ht="30" customHeight="1">
      <c r="C460" s="91"/>
      <c r="D460" s="91"/>
      <c r="E460" s="91"/>
    </row>
    <row r="461" spans="3:5" ht="30" customHeight="1">
      <c r="C461" s="91"/>
      <c r="D461" s="91"/>
      <c r="E461" s="91"/>
    </row>
    <row r="462" spans="3:5" ht="30" customHeight="1">
      <c r="C462" s="91"/>
      <c r="D462" s="91"/>
      <c r="E462" s="91"/>
    </row>
    <row r="463" spans="3:5" ht="30" customHeight="1">
      <c r="C463" s="91"/>
      <c r="D463" s="91"/>
      <c r="E463" s="91"/>
    </row>
    <row r="464" spans="3:5" ht="30" customHeight="1">
      <c r="C464" s="91"/>
      <c r="D464" s="91"/>
      <c r="E464" s="91"/>
    </row>
    <row r="465" spans="3:5" ht="30" customHeight="1">
      <c r="C465" s="91"/>
      <c r="D465" s="91"/>
      <c r="E465" s="91"/>
    </row>
    <row r="466" spans="3:5" ht="30" customHeight="1">
      <c r="C466" s="91"/>
      <c r="D466" s="91"/>
      <c r="E466" s="91"/>
    </row>
    <row r="467" spans="3:5" ht="30" customHeight="1">
      <c r="C467" s="91"/>
      <c r="D467" s="91"/>
      <c r="E467" s="91"/>
    </row>
    <row r="468" spans="3:5" ht="30" customHeight="1">
      <c r="C468" s="91"/>
      <c r="D468" s="91"/>
      <c r="E468" s="91"/>
    </row>
    <row r="469" spans="3:5" ht="30" customHeight="1">
      <c r="C469" s="91"/>
      <c r="D469" s="91"/>
      <c r="E469" s="91"/>
    </row>
    <row r="470" spans="3:5" ht="30" customHeight="1">
      <c r="C470" s="91"/>
      <c r="D470" s="91"/>
      <c r="E470" s="91"/>
    </row>
    <row r="471" spans="3:5" ht="30" customHeight="1">
      <c r="C471" s="91"/>
      <c r="D471" s="91"/>
      <c r="E471" s="91"/>
    </row>
    <row r="472" spans="3:5" ht="30" customHeight="1">
      <c r="C472" s="91"/>
      <c r="D472" s="91"/>
      <c r="E472" s="91"/>
    </row>
    <row r="473" spans="3:5" ht="30" customHeight="1">
      <c r="C473" s="91"/>
      <c r="D473" s="91"/>
      <c r="E473" s="91"/>
    </row>
    <row r="474" spans="3:5" ht="30" customHeight="1">
      <c r="C474" s="91"/>
      <c r="D474" s="91"/>
      <c r="E474" s="91"/>
    </row>
    <row r="475" spans="3:5" ht="30" customHeight="1">
      <c r="C475" s="91"/>
      <c r="D475" s="91"/>
      <c r="E475" s="91"/>
    </row>
    <row r="476" spans="3:5" ht="30" customHeight="1">
      <c r="C476" s="91"/>
      <c r="D476" s="91"/>
      <c r="E476" s="91"/>
    </row>
    <row r="477" spans="3:5" ht="30" customHeight="1">
      <c r="C477" s="91"/>
      <c r="D477" s="91"/>
      <c r="E477" s="91"/>
    </row>
    <row r="500" spans="3:5" ht="30" customHeight="1">
      <c r="C500" s="91"/>
      <c r="D500" s="91"/>
      <c r="E500" s="91"/>
    </row>
    <row r="501" spans="3:5" ht="30" customHeight="1">
      <c r="C501" s="91"/>
      <c r="D501" s="91"/>
      <c r="E501" s="91"/>
    </row>
    <row r="502" spans="3:5" ht="30" customHeight="1">
      <c r="C502" s="91"/>
      <c r="D502" s="91"/>
      <c r="E502" s="91"/>
    </row>
    <row r="503" spans="3:5" ht="30" customHeight="1">
      <c r="C503" s="91"/>
      <c r="D503" s="91"/>
      <c r="E503" s="91"/>
    </row>
    <row r="504" spans="3:5" ht="30" customHeight="1">
      <c r="C504" s="91"/>
      <c r="D504" s="91"/>
      <c r="E504" s="91"/>
    </row>
    <row r="505" spans="3:5" ht="30" customHeight="1">
      <c r="C505" s="91"/>
      <c r="D505" s="91"/>
      <c r="E505" s="91"/>
    </row>
    <row r="506" spans="3:5" ht="30" customHeight="1">
      <c r="C506" s="91"/>
      <c r="D506" s="91"/>
      <c r="E506" s="91"/>
    </row>
    <row r="507" spans="3:5" ht="30" customHeight="1">
      <c r="C507" s="91"/>
      <c r="D507" s="91"/>
      <c r="E507" s="91"/>
    </row>
    <row r="508" spans="3:5" ht="30" customHeight="1">
      <c r="C508" s="91"/>
      <c r="D508" s="91"/>
      <c r="E508" s="91"/>
    </row>
    <row r="509" spans="3:5" ht="30" customHeight="1">
      <c r="C509" s="91"/>
      <c r="D509" s="91"/>
      <c r="E509" s="91"/>
    </row>
    <row r="510" spans="3:5" ht="30" customHeight="1">
      <c r="C510" s="91"/>
      <c r="D510" s="91"/>
      <c r="E510" s="91"/>
    </row>
    <row r="511" spans="3:5" ht="30" customHeight="1">
      <c r="C511" s="91"/>
      <c r="D511" s="91"/>
      <c r="E511" s="91"/>
    </row>
    <row r="512" spans="3:5" ht="30" customHeight="1">
      <c r="C512" s="91"/>
      <c r="D512" s="91"/>
      <c r="E512" s="91"/>
    </row>
    <row r="513" spans="3:5" ht="30" customHeight="1">
      <c r="C513" s="91"/>
      <c r="D513" s="91"/>
      <c r="E513" s="91"/>
    </row>
    <row r="514" spans="3:5" ht="30" customHeight="1">
      <c r="C514" s="91"/>
      <c r="D514" s="91"/>
      <c r="E514" s="91"/>
    </row>
    <row r="515" spans="3:5" ht="30" customHeight="1">
      <c r="C515" s="91"/>
      <c r="D515" s="91"/>
      <c r="E515" s="91"/>
    </row>
    <row r="516" spans="3:5" ht="30" customHeight="1">
      <c r="C516" s="91"/>
      <c r="D516" s="91"/>
      <c r="E516" s="91"/>
    </row>
    <row r="517" spans="3:5" ht="30" customHeight="1">
      <c r="C517" s="91"/>
      <c r="D517" s="91"/>
      <c r="E517" s="91"/>
    </row>
    <row r="518" spans="3:5" ht="30" customHeight="1">
      <c r="C518" s="91"/>
      <c r="D518" s="91"/>
      <c r="E518" s="91"/>
    </row>
    <row r="519" spans="3:5" ht="30" customHeight="1">
      <c r="C519" s="91"/>
      <c r="D519" s="91"/>
      <c r="E519" s="91"/>
    </row>
    <row r="520" spans="3:5" ht="30" customHeight="1">
      <c r="C520" s="91"/>
      <c r="D520" s="91"/>
      <c r="E520" s="91"/>
    </row>
    <row r="521" spans="3:5" ht="30" customHeight="1">
      <c r="C521" s="91"/>
      <c r="D521" s="91"/>
      <c r="E521" s="91"/>
    </row>
    <row r="522" spans="3:5" ht="30" customHeight="1">
      <c r="C522" s="91"/>
      <c r="D522" s="91"/>
      <c r="E522" s="91"/>
    </row>
    <row r="523" spans="3:5" ht="30" customHeight="1">
      <c r="C523" s="91"/>
      <c r="D523" s="91"/>
      <c r="E523" s="91"/>
    </row>
    <row r="524" spans="3:5" ht="30" customHeight="1">
      <c r="C524" s="91"/>
      <c r="D524" s="91"/>
      <c r="E524" s="91"/>
    </row>
    <row r="525" spans="3:5" ht="30" customHeight="1">
      <c r="C525" s="91"/>
      <c r="D525" s="91"/>
      <c r="E525" s="91"/>
    </row>
    <row r="526" spans="3:5" ht="30" customHeight="1">
      <c r="C526" s="91"/>
      <c r="D526" s="91"/>
      <c r="E526" s="91"/>
    </row>
    <row r="527" spans="3:5" ht="30" customHeight="1">
      <c r="C527" s="91"/>
      <c r="D527" s="91"/>
      <c r="E527" s="91"/>
    </row>
    <row r="528" spans="3:5" ht="30" customHeight="1">
      <c r="C528" s="91"/>
      <c r="D528" s="91"/>
      <c r="E528" s="91"/>
    </row>
    <row r="529" spans="3:5" ht="30" customHeight="1">
      <c r="C529" s="91"/>
      <c r="D529" s="91"/>
      <c r="E529" s="91"/>
    </row>
    <row r="530" spans="3:5" ht="30" customHeight="1">
      <c r="C530" s="91"/>
      <c r="D530" s="91"/>
      <c r="E530" s="91"/>
    </row>
    <row r="531" spans="3:5" ht="30" customHeight="1">
      <c r="C531" s="91"/>
      <c r="D531" s="91"/>
      <c r="E531" s="91"/>
    </row>
    <row r="532" spans="3:5" ht="30" customHeight="1">
      <c r="C532" s="91"/>
      <c r="D532" s="91"/>
      <c r="E532" s="91"/>
    </row>
    <row r="533" spans="3:5" ht="30" customHeight="1">
      <c r="C533" s="91"/>
      <c r="D533" s="91"/>
      <c r="E533" s="91"/>
    </row>
    <row r="534" spans="3:5" ht="30" customHeight="1">
      <c r="C534" s="91"/>
      <c r="D534" s="91"/>
      <c r="E534" s="91"/>
    </row>
    <row r="535" spans="3:5" ht="30" customHeight="1">
      <c r="C535" s="91"/>
      <c r="D535" s="91"/>
      <c r="E535" s="91"/>
    </row>
    <row r="536" spans="3:5" ht="30" customHeight="1">
      <c r="C536" s="91"/>
      <c r="D536" s="91"/>
      <c r="E536" s="91"/>
    </row>
    <row r="537" spans="3:5" ht="30" customHeight="1">
      <c r="C537" s="91"/>
      <c r="D537" s="91"/>
      <c r="E537" s="91"/>
    </row>
    <row r="538" spans="3:5" ht="30" customHeight="1">
      <c r="C538" s="91"/>
      <c r="D538" s="91"/>
      <c r="E538" s="91"/>
    </row>
    <row r="539" spans="3:5" ht="30" customHeight="1">
      <c r="C539" s="91"/>
      <c r="D539" s="91"/>
      <c r="E539" s="91"/>
    </row>
    <row r="540" spans="3:5" ht="30" customHeight="1">
      <c r="C540" s="91"/>
      <c r="D540" s="91"/>
      <c r="E540" s="91"/>
    </row>
    <row r="541" spans="3:5" ht="30" customHeight="1">
      <c r="C541" s="91"/>
      <c r="D541" s="91"/>
      <c r="E541" s="91"/>
    </row>
    <row r="542" spans="3:5" ht="30" customHeight="1">
      <c r="C542" s="91"/>
      <c r="D542" s="91"/>
      <c r="E542" s="91"/>
    </row>
    <row r="543" spans="3:5" ht="30" customHeight="1">
      <c r="C543" s="91"/>
      <c r="D543" s="91"/>
      <c r="E543" s="91"/>
    </row>
    <row r="544" spans="3:5" ht="30" customHeight="1">
      <c r="C544" s="91"/>
      <c r="D544" s="91"/>
      <c r="E544" s="91"/>
    </row>
    <row r="545" spans="3:5" ht="30" customHeight="1">
      <c r="C545" s="91"/>
      <c r="D545" s="91"/>
      <c r="E545" s="91"/>
    </row>
    <row r="546" spans="3:5" ht="30" customHeight="1">
      <c r="C546" s="91"/>
      <c r="D546" s="91"/>
      <c r="E546" s="91"/>
    </row>
    <row r="547" spans="3:5" ht="30" customHeight="1">
      <c r="C547" s="91"/>
      <c r="D547" s="91"/>
      <c r="E547" s="91"/>
    </row>
    <row r="548" spans="3:5" ht="30" customHeight="1">
      <c r="C548" s="91"/>
      <c r="D548" s="91"/>
      <c r="E548" s="91"/>
    </row>
    <row r="549" spans="3:5" ht="30" customHeight="1">
      <c r="C549" s="91"/>
      <c r="D549" s="91"/>
      <c r="E549" s="91"/>
    </row>
    <row r="550" spans="3:5" ht="30" customHeight="1">
      <c r="C550" s="91"/>
      <c r="D550" s="91"/>
      <c r="E550" s="91"/>
    </row>
    <row r="551" spans="3:5" ht="30" customHeight="1">
      <c r="C551" s="91"/>
      <c r="D551" s="91"/>
      <c r="E551" s="91"/>
    </row>
    <row r="552" spans="3:5" ht="30" customHeight="1">
      <c r="C552" s="91"/>
      <c r="D552" s="91"/>
      <c r="E552" s="91"/>
    </row>
    <row r="553" spans="3:5" ht="30" customHeight="1">
      <c r="C553" s="91"/>
      <c r="D553" s="91"/>
      <c r="E553" s="91"/>
    </row>
    <row r="554" spans="3:5" ht="30" customHeight="1">
      <c r="C554" s="91"/>
      <c r="D554" s="91"/>
      <c r="E554" s="91"/>
    </row>
    <row r="555" spans="3:5" ht="30" customHeight="1">
      <c r="C555" s="91"/>
      <c r="D555" s="91"/>
      <c r="E555" s="91"/>
    </row>
    <row r="556" spans="3:5" ht="30" customHeight="1">
      <c r="C556" s="91"/>
      <c r="D556" s="91"/>
      <c r="E556" s="91"/>
    </row>
    <row r="557" spans="3:5" ht="30" customHeight="1">
      <c r="C557" s="91"/>
      <c r="D557" s="91"/>
      <c r="E557" s="91"/>
    </row>
    <row r="558" spans="3:5" ht="30" customHeight="1">
      <c r="C558" s="91"/>
      <c r="D558" s="91"/>
      <c r="E558" s="91"/>
    </row>
    <row r="559" spans="3:5" ht="30" customHeight="1">
      <c r="C559" s="91"/>
      <c r="D559" s="91"/>
      <c r="E559" s="91"/>
    </row>
    <row r="560" spans="3:5" ht="30" customHeight="1">
      <c r="C560" s="91"/>
      <c r="D560" s="91"/>
      <c r="E560" s="91"/>
    </row>
    <row r="561" spans="3:5" ht="30" customHeight="1">
      <c r="C561" s="91"/>
      <c r="D561" s="91"/>
      <c r="E561" s="91"/>
    </row>
    <row r="562" spans="3:5" ht="30" customHeight="1">
      <c r="C562" s="91"/>
      <c r="D562" s="91"/>
      <c r="E562" s="91"/>
    </row>
    <row r="563" spans="3:5" ht="30" customHeight="1">
      <c r="C563" s="91"/>
      <c r="D563" s="91"/>
      <c r="E563" s="91"/>
    </row>
    <row r="564" spans="3:5" ht="30" customHeight="1">
      <c r="C564" s="91"/>
      <c r="D564" s="91"/>
      <c r="E564" s="91"/>
    </row>
    <row r="565" spans="3:5" ht="30" customHeight="1">
      <c r="C565" s="91"/>
      <c r="D565" s="91"/>
      <c r="E565" s="91"/>
    </row>
    <row r="566" spans="3:5" ht="30" customHeight="1">
      <c r="C566" s="91"/>
      <c r="D566" s="91"/>
      <c r="E566" s="91"/>
    </row>
    <row r="567" spans="3:5" ht="30" customHeight="1">
      <c r="C567" s="91"/>
      <c r="D567" s="91"/>
      <c r="E567" s="91"/>
    </row>
    <row r="568" spans="3:5" ht="30" customHeight="1">
      <c r="C568" s="91"/>
      <c r="D568" s="91"/>
      <c r="E568" s="91"/>
    </row>
    <row r="569" spans="3:5" ht="30" customHeight="1">
      <c r="C569" s="91"/>
      <c r="D569" s="91"/>
      <c r="E569" s="91"/>
    </row>
    <row r="570" spans="3:5" ht="30" customHeight="1">
      <c r="C570" s="91"/>
      <c r="D570" s="91"/>
      <c r="E570" s="91"/>
    </row>
    <row r="571" spans="3:5" ht="30" customHeight="1">
      <c r="C571" s="91"/>
      <c r="D571" s="91"/>
      <c r="E571" s="91"/>
    </row>
    <row r="572" spans="3:5" ht="30" customHeight="1">
      <c r="C572" s="91"/>
      <c r="D572" s="91"/>
      <c r="E572" s="91"/>
    </row>
    <row r="573" spans="3:5" ht="30" customHeight="1">
      <c r="C573" s="91"/>
      <c r="D573" s="91"/>
      <c r="E573" s="91"/>
    </row>
    <row r="574" spans="3:5" ht="30" customHeight="1">
      <c r="C574" s="91"/>
      <c r="D574" s="91"/>
      <c r="E574" s="91"/>
    </row>
    <row r="575" spans="3:5" ht="30" customHeight="1">
      <c r="C575" s="91"/>
      <c r="D575" s="91"/>
      <c r="E575" s="91"/>
    </row>
    <row r="576" spans="3:5" ht="30" customHeight="1">
      <c r="C576" s="91"/>
      <c r="D576" s="91"/>
      <c r="E576" s="91"/>
    </row>
    <row r="577" spans="3:5" ht="30" customHeight="1">
      <c r="C577" s="91"/>
      <c r="D577" s="91"/>
      <c r="E577" s="91"/>
    </row>
    <row r="578" spans="3:5" ht="30" customHeight="1">
      <c r="C578" s="91"/>
      <c r="D578" s="91"/>
      <c r="E578" s="91"/>
    </row>
    <row r="579" spans="3:5" ht="30" customHeight="1">
      <c r="C579" s="91"/>
      <c r="D579" s="91"/>
      <c r="E579" s="91"/>
    </row>
    <row r="580" spans="3:5" ht="30" customHeight="1">
      <c r="C580" s="91"/>
      <c r="D580" s="91"/>
      <c r="E580" s="91"/>
    </row>
    <row r="581" spans="3:5" ht="30" customHeight="1">
      <c r="C581" s="91"/>
      <c r="D581" s="91"/>
      <c r="E581" s="91"/>
    </row>
    <row r="582" spans="3:5" ht="30" customHeight="1">
      <c r="C582" s="91"/>
      <c r="D582" s="91"/>
      <c r="E582" s="91"/>
    </row>
    <row r="583" spans="3:5" ht="30" customHeight="1">
      <c r="C583" s="91"/>
      <c r="D583" s="91"/>
      <c r="E583" s="91"/>
    </row>
    <row r="584" spans="3:5" ht="30" customHeight="1">
      <c r="C584" s="91"/>
      <c r="D584" s="91"/>
      <c r="E584" s="91"/>
    </row>
    <row r="585" spans="3:5" ht="30" customHeight="1">
      <c r="C585" s="91"/>
      <c r="D585" s="91"/>
      <c r="E585" s="91"/>
    </row>
    <row r="586" spans="3:5" ht="30" customHeight="1">
      <c r="C586" s="91"/>
      <c r="D586" s="91"/>
      <c r="E586" s="91"/>
    </row>
    <row r="587" spans="3:5" ht="30" customHeight="1">
      <c r="C587" s="91"/>
      <c r="D587" s="91"/>
      <c r="E587" s="91"/>
    </row>
    <row r="588" spans="3:5" ht="30" customHeight="1">
      <c r="C588" s="91"/>
      <c r="D588" s="91"/>
      <c r="E588" s="91"/>
    </row>
    <row r="589" spans="3:5" ht="30" customHeight="1">
      <c r="C589" s="91"/>
      <c r="D589" s="91"/>
      <c r="E589" s="91"/>
    </row>
    <row r="590" spans="3:5" ht="30" customHeight="1">
      <c r="C590" s="91"/>
      <c r="D590" s="91"/>
      <c r="E590" s="91"/>
    </row>
    <row r="591" spans="3:5" ht="30" customHeight="1">
      <c r="C591" s="91"/>
      <c r="D591" s="91"/>
      <c r="E591" s="91"/>
    </row>
    <row r="592" spans="3:5" ht="30" customHeight="1">
      <c r="C592" s="91"/>
      <c r="D592" s="91"/>
      <c r="E592" s="91"/>
    </row>
    <row r="593" spans="3:5" ht="30" customHeight="1">
      <c r="C593" s="91"/>
      <c r="D593" s="91"/>
      <c r="E593" s="91"/>
    </row>
    <row r="594" spans="3:5" ht="30" customHeight="1">
      <c r="C594" s="91"/>
      <c r="D594" s="91"/>
      <c r="E594" s="91"/>
    </row>
    <row r="595" spans="3:5" ht="30" customHeight="1">
      <c r="C595" s="91"/>
      <c r="D595" s="91"/>
      <c r="E595" s="91"/>
    </row>
    <row r="596" spans="3:5" ht="30" customHeight="1">
      <c r="C596" s="91"/>
      <c r="D596" s="91"/>
      <c r="E596" s="91"/>
    </row>
    <row r="597" spans="3:5" ht="30" customHeight="1">
      <c r="C597" s="91"/>
      <c r="D597" s="91"/>
      <c r="E597" s="91"/>
    </row>
    <row r="598" spans="3:5" ht="30" customHeight="1">
      <c r="C598" s="91"/>
      <c r="D598" s="91"/>
      <c r="E598" s="91"/>
    </row>
    <row r="599" spans="3:5" ht="30" customHeight="1">
      <c r="C599" s="91"/>
      <c r="D599" s="91"/>
      <c r="E599" s="91"/>
    </row>
    <row r="600" spans="3:5" ht="30" customHeight="1">
      <c r="C600" s="91"/>
      <c r="D600" s="91"/>
      <c r="E600" s="91"/>
    </row>
    <row r="601" spans="3:5" ht="30" customHeight="1">
      <c r="C601" s="91"/>
      <c r="D601" s="91"/>
      <c r="E601" s="91"/>
    </row>
    <row r="602" spans="3:5" ht="30" customHeight="1">
      <c r="C602" s="91"/>
      <c r="D602" s="91"/>
      <c r="E602" s="91"/>
    </row>
    <row r="603" spans="3:5" ht="30" customHeight="1">
      <c r="C603" s="91"/>
      <c r="D603" s="91"/>
      <c r="E603" s="91"/>
    </row>
    <row r="604" spans="3:5" ht="30" customHeight="1">
      <c r="C604" s="91"/>
      <c r="D604" s="91"/>
      <c r="E604" s="91"/>
    </row>
    <row r="605" spans="3:5" ht="30" customHeight="1">
      <c r="C605" s="91"/>
      <c r="D605" s="91"/>
      <c r="E605" s="91"/>
    </row>
    <row r="606" spans="3:5" ht="30" customHeight="1">
      <c r="C606" s="91"/>
      <c r="D606" s="91"/>
      <c r="E606" s="91"/>
    </row>
    <row r="607" spans="3:5" ht="30" customHeight="1">
      <c r="C607" s="91"/>
      <c r="D607" s="91"/>
      <c r="E607" s="91"/>
    </row>
    <row r="608" spans="3:5" ht="30" customHeight="1">
      <c r="C608" s="91"/>
      <c r="D608" s="91"/>
      <c r="E608" s="91"/>
    </row>
    <row r="609" spans="3:5" ht="30" customHeight="1">
      <c r="C609" s="91"/>
      <c r="D609" s="91"/>
      <c r="E609" s="91"/>
    </row>
    <row r="610" spans="3:5" ht="30" customHeight="1">
      <c r="C610" s="91"/>
      <c r="D610" s="91"/>
      <c r="E610" s="91"/>
    </row>
    <row r="611" spans="3:5" ht="30" customHeight="1">
      <c r="C611" s="91"/>
      <c r="D611" s="91"/>
      <c r="E611" s="91"/>
    </row>
    <row r="612" spans="3:5" ht="30" customHeight="1">
      <c r="C612" s="91"/>
      <c r="D612" s="91"/>
      <c r="E612" s="91"/>
    </row>
    <row r="613" spans="3:5" ht="30" customHeight="1">
      <c r="C613" s="91"/>
      <c r="D613" s="91"/>
      <c r="E613" s="91"/>
    </row>
    <row r="614" spans="3:5" ht="30" customHeight="1">
      <c r="C614" s="91"/>
      <c r="D614" s="91"/>
      <c r="E614" s="91"/>
    </row>
    <row r="615" spans="3:5" ht="30" customHeight="1">
      <c r="C615" s="91"/>
      <c r="D615" s="91"/>
      <c r="E615" s="91"/>
    </row>
    <row r="616" spans="3:5" ht="30" customHeight="1">
      <c r="C616" s="91"/>
      <c r="D616" s="91"/>
      <c r="E616" s="91"/>
    </row>
    <row r="617" spans="3:5" ht="30" customHeight="1">
      <c r="C617" s="91"/>
      <c r="D617" s="91"/>
      <c r="E617" s="91"/>
    </row>
    <row r="618" spans="3:5" ht="30" customHeight="1">
      <c r="C618" s="91"/>
      <c r="D618" s="91"/>
      <c r="E618" s="91"/>
    </row>
    <row r="619" spans="3:5" ht="30" customHeight="1">
      <c r="C619" s="91"/>
      <c r="D619" s="91"/>
      <c r="E619" s="91"/>
    </row>
    <row r="620" spans="3:5" ht="30" customHeight="1">
      <c r="C620" s="91"/>
      <c r="D620" s="91"/>
      <c r="E620" s="91"/>
    </row>
    <row r="621" spans="3:5" ht="30" customHeight="1">
      <c r="C621" s="91"/>
      <c r="D621" s="91"/>
      <c r="E621" s="91"/>
    </row>
    <row r="622" spans="3:5" ht="30" customHeight="1">
      <c r="C622" s="91"/>
      <c r="D622" s="91"/>
      <c r="E622" s="91"/>
    </row>
    <row r="623" spans="3:5" ht="30" customHeight="1">
      <c r="C623" s="91"/>
      <c r="D623" s="91"/>
      <c r="E623" s="91"/>
    </row>
    <row r="624" spans="3:5" ht="30" customHeight="1">
      <c r="C624" s="91"/>
      <c r="D624" s="91"/>
      <c r="E624" s="91"/>
    </row>
    <row r="625" spans="3:5" ht="30" customHeight="1">
      <c r="C625" s="91"/>
      <c r="D625" s="91"/>
      <c r="E625" s="91"/>
    </row>
    <row r="626" spans="3:5" ht="30" customHeight="1">
      <c r="C626" s="91"/>
      <c r="D626" s="91"/>
      <c r="E626" s="91"/>
    </row>
    <row r="627" spans="3:5" ht="30" customHeight="1">
      <c r="C627" s="91"/>
      <c r="D627" s="91"/>
      <c r="E627" s="91"/>
    </row>
    <row r="628" spans="3:5" ht="30" customHeight="1">
      <c r="C628" s="91"/>
      <c r="D628" s="91"/>
      <c r="E628" s="91"/>
    </row>
    <row r="629" spans="3:5" ht="30" customHeight="1">
      <c r="C629" s="91"/>
      <c r="D629" s="91"/>
      <c r="E629" s="91"/>
    </row>
    <row r="630" spans="3:5" ht="30" customHeight="1">
      <c r="C630" s="91"/>
      <c r="D630" s="91"/>
      <c r="E630" s="91"/>
    </row>
    <row r="631" spans="3:5" ht="30" customHeight="1">
      <c r="C631" s="91"/>
      <c r="D631" s="91"/>
      <c r="E631" s="91"/>
    </row>
    <row r="632" spans="3:5" ht="30" customHeight="1">
      <c r="C632" s="91"/>
      <c r="D632" s="91"/>
      <c r="E632" s="91"/>
    </row>
    <row r="633" spans="3:5" ht="30" customHeight="1">
      <c r="C633" s="91"/>
      <c r="D633" s="91"/>
      <c r="E633" s="91"/>
    </row>
    <row r="634" spans="3:5" ht="30" customHeight="1">
      <c r="C634" s="91"/>
      <c r="D634" s="91"/>
      <c r="E634" s="91"/>
    </row>
    <row r="635" spans="3:5" ht="30" customHeight="1">
      <c r="C635" s="91"/>
      <c r="D635" s="91"/>
      <c r="E635" s="91"/>
    </row>
    <row r="636" spans="3:5" ht="30" customHeight="1">
      <c r="C636" s="91"/>
      <c r="D636" s="91"/>
      <c r="E636" s="91"/>
    </row>
    <row r="637" spans="3:5" ht="30" customHeight="1">
      <c r="C637" s="91"/>
      <c r="D637" s="91"/>
      <c r="E637" s="91"/>
    </row>
    <row r="638" spans="3:5" ht="30" customHeight="1">
      <c r="C638" s="91"/>
      <c r="D638" s="91"/>
      <c r="E638" s="91"/>
    </row>
    <row r="639" spans="3:5" ht="30" customHeight="1">
      <c r="C639" s="91"/>
      <c r="D639" s="91"/>
      <c r="E639" s="91"/>
    </row>
  </sheetData>
  <sheetProtection password="CC08" sheet="1" objects="1" selectLockedCells="1"/>
  <protectedRanges>
    <protectedRange sqref="G1:G65536" name="区域1"/>
  </protectedRanges>
  <mergeCells count="22">
    <mergeCell ref="B1:I1"/>
    <mergeCell ref="B2:I2"/>
    <mergeCell ref="B5:C5"/>
    <mergeCell ref="L5:O5"/>
    <mergeCell ref="B13:C13"/>
    <mergeCell ref="B14:C14"/>
    <mergeCell ref="B60:C60"/>
    <mergeCell ref="B61:C61"/>
    <mergeCell ref="B110:C110"/>
    <mergeCell ref="B111:C111"/>
    <mergeCell ref="B150:C150"/>
    <mergeCell ref="B151:C151"/>
    <mergeCell ref="B166:C166"/>
    <mergeCell ref="B167:C167"/>
    <mergeCell ref="B324:C324"/>
    <mergeCell ref="B385:C385"/>
    <mergeCell ref="B386:C386"/>
    <mergeCell ref="B430:C430"/>
    <mergeCell ref="B431:C431"/>
    <mergeCell ref="B440:C440"/>
    <mergeCell ref="B441:C441"/>
    <mergeCell ref="B455:C455"/>
  </mergeCells>
  <printOptions/>
  <pageMargins left="0.47" right="0.24" top="0.51" bottom="0.43" header="0.43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0"/>
  <sheetViews>
    <sheetView workbookViewId="0" topLeftCell="A4">
      <selection activeCell="D8" sqref="D8"/>
    </sheetView>
  </sheetViews>
  <sheetFormatPr defaultColWidth="9.00390625" defaultRowHeight="21" customHeight="1"/>
  <cols>
    <col min="1" max="1" width="10.25390625" style="4" customWidth="1"/>
    <col min="2" max="2" width="7.00390625" style="4" customWidth="1"/>
    <col min="3" max="3" width="20.50390625" style="4" customWidth="1"/>
    <col min="4" max="4" width="16.00390625" style="4" customWidth="1"/>
    <col min="5" max="5" width="16.75390625" style="5" customWidth="1"/>
    <col min="6" max="7" width="10.375" style="3" customWidth="1"/>
    <col min="8" max="16384" width="9.00390625" style="4" customWidth="1"/>
  </cols>
  <sheetData>
    <row r="2" spans="2:7" s="3" customFormat="1" ht="30" customHeight="1">
      <c r="B2" s="6" t="s">
        <v>512</v>
      </c>
      <c r="C2" s="6"/>
      <c r="D2" s="6"/>
      <c r="E2" s="7"/>
      <c r="F2" s="8"/>
      <c r="G2" s="8"/>
    </row>
    <row r="3" spans="2:7" s="3" customFormat="1" ht="39" customHeight="1">
      <c r="B3" s="9" t="s">
        <v>513</v>
      </c>
      <c r="C3" s="9"/>
      <c r="D3" s="9"/>
      <c r="E3" s="10" t="s">
        <v>514</v>
      </c>
      <c r="F3" s="8"/>
      <c r="G3" s="8"/>
    </row>
    <row r="4" spans="2:7" s="3" customFormat="1" ht="30" customHeight="1">
      <c r="B4" s="11" t="s">
        <v>515</v>
      </c>
      <c r="C4" s="11" t="s">
        <v>516</v>
      </c>
      <c r="D4" s="11" t="s">
        <v>517</v>
      </c>
      <c r="E4" s="12" t="s">
        <v>518</v>
      </c>
      <c r="F4" s="8"/>
      <c r="G4" s="8"/>
    </row>
    <row r="5" spans="2:7" s="3" customFormat="1" ht="30" customHeight="1">
      <c r="B5" s="11">
        <v>1</v>
      </c>
      <c r="C5" s="11" t="s">
        <v>519</v>
      </c>
      <c r="D5" s="11" t="s">
        <v>520</v>
      </c>
      <c r="E5" s="12">
        <f>'清单'!H13</f>
        <v>0</v>
      </c>
      <c r="F5" s="8"/>
      <c r="G5" s="8"/>
    </row>
    <row r="6" spans="2:7" s="3" customFormat="1" ht="30" customHeight="1">
      <c r="B6" s="11">
        <v>2</v>
      </c>
      <c r="C6" s="11" t="s">
        <v>521</v>
      </c>
      <c r="D6" s="11" t="s">
        <v>522</v>
      </c>
      <c r="E6" s="12">
        <f>'清单'!H60</f>
        <v>0</v>
      </c>
      <c r="F6" s="8"/>
      <c r="G6" s="8"/>
    </row>
    <row r="7" spans="2:7" s="3" customFormat="1" ht="30" customHeight="1">
      <c r="B7" s="11">
        <v>3</v>
      </c>
      <c r="C7" s="11" t="s">
        <v>523</v>
      </c>
      <c r="D7" s="11" t="s">
        <v>524</v>
      </c>
      <c r="E7" s="12">
        <f>'清单'!H110</f>
        <v>0</v>
      </c>
      <c r="F7" s="8"/>
      <c r="G7" s="8"/>
    </row>
    <row r="8" spans="2:7" s="3" customFormat="1" ht="30" customHeight="1">
      <c r="B8" s="11">
        <v>4</v>
      </c>
      <c r="C8" s="11" t="s">
        <v>525</v>
      </c>
      <c r="D8" s="11" t="s">
        <v>526</v>
      </c>
      <c r="E8" s="12">
        <f>'清单'!H150</f>
        <v>0</v>
      </c>
      <c r="F8" s="8"/>
      <c r="G8" s="8"/>
    </row>
    <row r="9" spans="2:7" s="3" customFormat="1" ht="30" customHeight="1">
      <c r="B9" s="11">
        <v>5</v>
      </c>
      <c r="C9" s="11" t="s">
        <v>527</v>
      </c>
      <c r="D9" s="11" t="s">
        <v>528</v>
      </c>
      <c r="E9" s="12">
        <f>'清单'!H166</f>
        <v>0</v>
      </c>
      <c r="F9" s="8"/>
      <c r="G9" s="8"/>
    </row>
    <row r="10" spans="2:7" s="3" customFormat="1" ht="30" customHeight="1">
      <c r="B10" s="11">
        <v>6</v>
      </c>
      <c r="C10" s="11" t="s">
        <v>529</v>
      </c>
      <c r="D10" s="11" t="s">
        <v>530</v>
      </c>
      <c r="E10" s="12">
        <f>'清单'!H324</f>
        <v>0</v>
      </c>
      <c r="F10" s="8"/>
      <c r="G10" s="8"/>
    </row>
    <row r="11" spans="2:7" s="3" customFormat="1" ht="30" customHeight="1">
      <c r="B11" s="11">
        <v>7</v>
      </c>
      <c r="C11" s="11" t="s">
        <v>531</v>
      </c>
      <c r="D11" s="11" t="s">
        <v>532</v>
      </c>
      <c r="E11" s="12">
        <f>'清单'!H385</f>
        <v>0</v>
      </c>
      <c r="F11" s="8"/>
      <c r="G11" s="8"/>
    </row>
    <row r="12" spans="2:7" s="3" customFormat="1" ht="30" customHeight="1">
      <c r="B12" s="11">
        <v>8</v>
      </c>
      <c r="C12" s="11" t="s">
        <v>533</v>
      </c>
      <c r="D12" s="11" t="s">
        <v>534</v>
      </c>
      <c r="E12" s="12">
        <f>'清单'!H430</f>
        <v>0</v>
      </c>
      <c r="F12" s="8"/>
      <c r="G12" s="8"/>
    </row>
    <row r="13" spans="2:7" s="3" customFormat="1" ht="30" customHeight="1">
      <c r="B13" s="11">
        <v>9</v>
      </c>
      <c r="C13" s="11" t="s">
        <v>535</v>
      </c>
      <c r="D13" s="11" t="s">
        <v>127</v>
      </c>
      <c r="E13" s="12">
        <f>'清单'!H440</f>
        <v>0</v>
      </c>
      <c r="F13" s="8"/>
      <c r="G13" s="8"/>
    </row>
    <row r="14" spans="2:7" s="3" customFormat="1" ht="30" customHeight="1">
      <c r="B14" s="11">
        <v>10</v>
      </c>
      <c r="C14" s="11" t="s">
        <v>536</v>
      </c>
      <c r="D14" s="11" t="s">
        <v>537</v>
      </c>
      <c r="E14" s="12">
        <f>'清单'!H455</f>
        <v>0</v>
      </c>
      <c r="F14" s="8"/>
      <c r="G14" s="8"/>
    </row>
    <row r="15" spans="2:7" s="3" customFormat="1" ht="30" customHeight="1">
      <c r="B15" s="11">
        <v>11</v>
      </c>
      <c r="C15" s="11" t="s">
        <v>538</v>
      </c>
      <c r="D15" s="11"/>
      <c r="E15" s="12">
        <f>SUM(E5:E14)</f>
        <v>0</v>
      </c>
      <c r="F15" s="8"/>
      <c r="G15" s="8"/>
    </row>
    <row r="16" spans="2:7" s="3" customFormat="1" ht="30" customHeight="1">
      <c r="B16" s="11">
        <v>12</v>
      </c>
      <c r="C16" s="13" t="s">
        <v>539</v>
      </c>
      <c r="D16" s="13"/>
      <c r="E16" s="12">
        <f>E15</f>
        <v>0</v>
      </c>
      <c r="F16" s="8"/>
      <c r="G16" s="8"/>
    </row>
    <row r="17" spans="3:7" s="3" customFormat="1" ht="30" customHeight="1">
      <c r="C17" s="8"/>
      <c r="D17" s="8"/>
      <c r="E17" s="14"/>
      <c r="F17" s="8"/>
      <c r="G17" s="8"/>
    </row>
    <row r="18" spans="3:7" s="3" customFormat="1" ht="30" customHeight="1">
      <c r="C18" s="8"/>
      <c r="D18" s="8"/>
      <c r="E18" s="14"/>
      <c r="F18" s="8"/>
      <c r="G18" s="8"/>
    </row>
    <row r="19" spans="3:7" s="3" customFormat="1" ht="30" customHeight="1">
      <c r="C19" s="8"/>
      <c r="D19" s="8"/>
      <c r="E19" s="14"/>
      <c r="F19" s="8"/>
      <c r="G19" s="8"/>
    </row>
    <row r="20" spans="3:7" s="3" customFormat="1" ht="30" customHeight="1">
      <c r="C20" s="8"/>
      <c r="D20" s="8"/>
      <c r="E20" s="14"/>
      <c r="F20" s="8"/>
      <c r="G20" s="8"/>
    </row>
    <row r="21" spans="3:7" s="3" customFormat="1" ht="30" customHeight="1">
      <c r="C21" s="8"/>
      <c r="D21" s="8"/>
      <c r="E21" s="14"/>
      <c r="F21" s="8"/>
      <c r="G21" s="8"/>
    </row>
    <row r="22" spans="3:7" s="3" customFormat="1" ht="30" customHeight="1">
      <c r="C22" s="8"/>
      <c r="D22" s="8"/>
      <c r="E22" s="14"/>
      <c r="F22" s="8"/>
      <c r="G22" s="8"/>
    </row>
    <row r="23" spans="3:7" s="3" customFormat="1" ht="30" customHeight="1">
      <c r="C23" s="8"/>
      <c r="D23" s="8"/>
      <c r="E23" s="14"/>
      <c r="F23" s="8"/>
      <c r="G23" s="8"/>
    </row>
    <row r="24" spans="2:7" ht="21" customHeight="1">
      <c r="B24" s="15"/>
      <c r="C24" s="16"/>
      <c r="D24" s="16"/>
      <c r="E24" s="17"/>
      <c r="F24" s="18"/>
      <c r="G24" s="18"/>
    </row>
    <row r="25" spans="2:7" ht="21" customHeight="1">
      <c r="B25" s="19"/>
      <c r="C25" s="20"/>
      <c r="D25" s="20"/>
      <c r="E25" s="21"/>
      <c r="F25" s="8"/>
      <c r="G25" s="8"/>
    </row>
    <row r="26" spans="3:7" ht="21" customHeight="1">
      <c r="C26" s="20"/>
      <c r="D26" s="20"/>
      <c r="E26" s="21"/>
      <c r="F26" s="8"/>
      <c r="G26" s="8"/>
    </row>
    <row r="27" spans="3:7" ht="21" customHeight="1">
      <c r="C27" s="20"/>
      <c r="D27" s="20"/>
      <c r="E27" s="21"/>
      <c r="F27" s="8"/>
      <c r="G27" s="8"/>
    </row>
    <row r="28" spans="3:7" ht="21" customHeight="1">
      <c r="C28" s="20"/>
      <c r="D28" s="20"/>
      <c r="E28" s="21"/>
      <c r="F28" s="8"/>
      <c r="G28" s="8"/>
    </row>
    <row r="29" spans="3:7" ht="21" customHeight="1">
      <c r="C29" s="20"/>
      <c r="D29" s="20"/>
      <c r="E29" s="21"/>
      <c r="F29" s="8"/>
      <c r="G29" s="8"/>
    </row>
    <row r="30" spans="3:7" ht="21" customHeight="1">
      <c r="C30" s="20"/>
      <c r="D30" s="20"/>
      <c r="E30" s="21"/>
      <c r="F30" s="8"/>
      <c r="G30" s="8"/>
    </row>
    <row r="31" spans="3:7" ht="21" customHeight="1">
      <c r="C31" s="20"/>
      <c r="D31" s="20"/>
      <c r="E31" s="21"/>
      <c r="F31" s="8"/>
      <c r="G31" s="8"/>
    </row>
    <row r="32" spans="3:7" ht="21" customHeight="1">
      <c r="C32" s="20"/>
      <c r="D32" s="20"/>
      <c r="E32" s="21"/>
      <c r="F32" s="8"/>
      <c r="G32" s="8"/>
    </row>
    <row r="33" spans="3:7" ht="21" customHeight="1">
      <c r="C33" s="20"/>
      <c r="D33" s="20"/>
      <c r="E33" s="21"/>
      <c r="F33" s="8"/>
      <c r="G33" s="8"/>
    </row>
    <row r="34" spans="3:7" ht="21" customHeight="1">
      <c r="C34" s="20"/>
      <c r="D34" s="20"/>
      <c r="E34" s="21"/>
      <c r="F34" s="8"/>
      <c r="G34" s="8"/>
    </row>
    <row r="35" spans="3:7" ht="21" customHeight="1">
      <c r="C35" s="20"/>
      <c r="D35" s="20"/>
      <c r="E35" s="21"/>
      <c r="F35" s="8"/>
      <c r="G35" s="8"/>
    </row>
    <row r="36" spans="3:7" ht="21" customHeight="1">
      <c r="C36" s="20"/>
      <c r="D36" s="20"/>
      <c r="E36" s="21"/>
      <c r="F36" s="8"/>
      <c r="G36" s="8"/>
    </row>
    <row r="37" spans="3:7" ht="21" customHeight="1">
      <c r="C37" s="20"/>
      <c r="D37" s="20"/>
      <c r="E37" s="21"/>
      <c r="F37" s="8"/>
      <c r="G37" s="8"/>
    </row>
    <row r="38" spans="3:7" ht="21" customHeight="1">
      <c r="C38" s="20"/>
      <c r="D38" s="20"/>
      <c r="E38" s="21"/>
      <c r="F38" s="8"/>
      <c r="G38" s="8"/>
    </row>
    <row r="39" spans="3:7" ht="21" customHeight="1">
      <c r="C39" s="20"/>
      <c r="D39" s="20"/>
      <c r="E39" s="21"/>
      <c r="F39" s="8"/>
      <c r="G39" s="8"/>
    </row>
    <row r="40" spans="3:7" ht="21" customHeight="1">
      <c r="C40" s="20"/>
      <c r="D40" s="20"/>
      <c r="E40" s="21"/>
      <c r="F40" s="8"/>
      <c r="G40" s="8"/>
    </row>
    <row r="41" spans="3:7" ht="21" customHeight="1">
      <c r="C41" s="20"/>
      <c r="D41" s="20"/>
      <c r="E41" s="21"/>
      <c r="F41" s="8"/>
      <c r="G41" s="8"/>
    </row>
    <row r="42" spans="3:7" ht="21" customHeight="1">
      <c r="C42" s="20"/>
      <c r="D42" s="20"/>
      <c r="E42" s="21"/>
      <c r="F42" s="8"/>
      <c r="G42" s="8"/>
    </row>
    <row r="43" spans="3:7" ht="21" customHeight="1">
      <c r="C43" s="20"/>
      <c r="D43" s="20"/>
      <c r="E43" s="21"/>
      <c r="F43" s="8"/>
      <c r="G43" s="8"/>
    </row>
    <row r="44" spans="3:7" ht="21" customHeight="1">
      <c r="C44" s="20"/>
      <c r="D44" s="20"/>
      <c r="E44" s="21"/>
      <c r="F44" s="8"/>
      <c r="G44" s="8"/>
    </row>
    <row r="45" spans="3:7" ht="21" customHeight="1">
      <c r="C45" s="20"/>
      <c r="D45" s="20"/>
      <c r="E45" s="21"/>
      <c r="F45" s="8"/>
      <c r="G45" s="8"/>
    </row>
    <row r="46" spans="3:7" ht="21" customHeight="1">
      <c r="C46" s="20"/>
      <c r="D46" s="20"/>
      <c r="E46" s="21"/>
      <c r="F46" s="8"/>
      <c r="G46" s="8"/>
    </row>
    <row r="47" spans="3:7" ht="21" customHeight="1">
      <c r="C47" s="20"/>
      <c r="D47" s="20"/>
      <c r="E47" s="21"/>
      <c r="F47" s="8"/>
      <c r="G47" s="8"/>
    </row>
    <row r="48" spans="3:7" ht="21" customHeight="1">
      <c r="C48" s="20"/>
      <c r="D48" s="20"/>
      <c r="E48" s="21"/>
      <c r="F48" s="8"/>
      <c r="G48" s="8"/>
    </row>
    <row r="49" spans="3:7" ht="21" customHeight="1">
      <c r="C49" s="20"/>
      <c r="D49" s="20"/>
      <c r="E49" s="21"/>
      <c r="F49" s="8"/>
      <c r="G49" s="8"/>
    </row>
    <row r="50" spans="3:7" ht="21" customHeight="1">
      <c r="C50" s="20"/>
      <c r="D50" s="20"/>
      <c r="E50" s="21"/>
      <c r="F50" s="8"/>
      <c r="G50" s="8"/>
    </row>
    <row r="51" spans="3:7" ht="21" customHeight="1">
      <c r="C51" s="20"/>
      <c r="D51" s="20"/>
      <c r="E51" s="21"/>
      <c r="F51" s="8"/>
      <c r="G51" s="8"/>
    </row>
    <row r="52" spans="3:7" ht="21" customHeight="1">
      <c r="C52" s="20"/>
      <c r="D52" s="20"/>
      <c r="E52" s="21"/>
      <c r="F52" s="8"/>
      <c r="G52" s="8"/>
    </row>
    <row r="53" spans="3:7" ht="21" customHeight="1">
      <c r="C53" s="20"/>
      <c r="D53" s="20"/>
      <c r="E53" s="21"/>
      <c r="F53" s="8"/>
      <c r="G53" s="8"/>
    </row>
    <row r="54" spans="3:7" ht="21" customHeight="1">
      <c r="C54" s="20"/>
      <c r="D54" s="20"/>
      <c r="E54" s="21"/>
      <c r="F54" s="8"/>
      <c r="G54" s="8"/>
    </row>
    <row r="55" spans="3:7" ht="21" customHeight="1">
      <c r="C55" s="20"/>
      <c r="D55" s="20"/>
      <c r="E55" s="21"/>
      <c r="F55" s="8"/>
      <c r="G55" s="8"/>
    </row>
    <row r="56" spans="3:7" ht="21" customHeight="1">
      <c r="C56" s="20"/>
      <c r="D56" s="20"/>
      <c r="E56" s="21"/>
      <c r="F56" s="8"/>
      <c r="G56" s="8"/>
    </row>
    <row r="57" spans="3:7" ht="21" customHeight="1">
      <c r="C57" s="20"/>
      <c r="D57" s="20"/>
      <c r="E57" s="21"/>
      <c r="F57" s="8"/>
      <c r="G57" s="8"/>
    </row>
    <row r="58" spans="3:7" ht="21" customHeight="1">
      <c r="C58" s="20"/>
      <c r="D58" s="20"/>
      <c r="E58" s="21"/>
      <c r="F58" s="8"/>
      <c r="G58" s="8"/>
    </row>
    <row r="59" spans="3:7" ht="21" customHeight="1">
      <c r="C59" s="20"/>
      <c r="D59" s="20"/>
      <c r="E59" s="21"/>
      <c r="F59" s="8"/>
      <c r="G59" s="8"/>
    </row>
    <row r="60" spans="3:7" ht="21" customHeight="1">
      <c r="C60" s="20"/>
      <c r="D60" s="20"/>
      <c r="E60" s="21"/>
      <c r="F60" s="8"/>
      <c r="G60" s="8"/>
    </row>
    <row r="61" spans="3:7" ht="21" customHeight="1">
      <c r="C61" s="20"/>
      <c r="D61" s="20"/>
      <c r="E61" s="21"/>
      <c r="F61" s="8"/>
      <c r="G61" s="8"/>
    </row>
    <row r="62" spans="3:7" ht="21" customHeight="1">
      <c r="C62" s="20"/>
      <c r="D62" s="20"/>
      <c r="E62" s="21"/>
      <c r="F62" s="8"/>
      <c r="G62" s="8"/>
    </row>
    <row r="63" spans="3:7" ht="21" customHeight="1">
      <c r="C63" s="20"/>
      <c r="D63" s="20"/>
      <c r="E63" s="21"/>
      <c r="F63" s="8"/>
      <c r="G63" s="8"/>
    </row>
    <row r="64" spans="3:7" ht="21" customHeight="1">
      <c r="C64" s="20"/>
      <c r="D64" s="20"/>
      <c r="E64" s="21"/>
      <c r="F64" s="8"/>
      <c r="G64" s="8"/>
    </row>
    <row r="65" spans="3:7" ht="21" customHeight="1">
      <c r="C65" s="20"/>
      <c r="D65" s="20"/>
      <c r="E65" s="21"/>
      <c r="F65" s="8"/>
      <c r="G65" s="8"/>
    </row>
    <row r="66" spans="3:7" ht="21" customHeight="1">
      <c r="C66" s="20"/>
      <c r="D66" s="20"/>
      <c r="E66" s="21"/>
      <c r="F66" s="8"/>
      <c r="G66" s="8"/>
    </row>
    <row r="67" spans="3:7" ht="21" customHeight="1">
      <c r="C67" s="20"/>
      <c r="D67" s="20"/>
      <c r="E67" s="21"/>
      <c r="F67" s="8"/>
      <c r="G67" s="8"/>
    </row>
    <row r="68" spans="3:7" ht="21" customHeight="1">
      <c r="C68" s="20"/>
      <c r="D68" s="20"/>
      <c r="E68" s="21"/>
      <c r="F68" s="8"/>
      <c r="G68" s="8"/>
    </row>
    <row r="69" spans="3:7" ht="21" customHeight="1">
      <c r="C69" s="20"/>
      <c r="D69" s="20"/>
      <c r="E69" s="21"/>
      <c r="F69" s="8"/>
      <c r="G69" s="8"/>
    </row>
    <row r="70" spans="3:7" ht="21" customHeight="1">
      <c r="C70" s="20"/>
      <c r="D70" s="20"/>
      <c r="E70" s="21"/>
      <c r="F70" s="8"/>
      <c r="G70" s="8"/>
    </row>
    <row r="71" spans="3:7" ht="21" customHeight="1">
      <c r="C71" s="20"/>
      <c r="D71" s="20"/>
      <c r="E71" s="21"/>
      <c r="F71" s="8"/>
      <c r="G71" s="8"/>
    </row>
    <row r="72" spans="3:7" ht="21" customHeight="1">
      <c r="C72" s="20"/>
      <c r="D72" s="20"/>
      <c r="E72" s="21"/>
      <c r="F72" s="8"/>
      <c r="G72" s="8"/>
    </row>
    <row r="73" spans="3:7" ht="21" customHeight="1">
      <c r="C73" s="20"/>
      <c r="D73" s="20"/>
      <c r="E73" s="21"/>
      <c r="F73" s="8"/>
      <c r="G73" s="8"/>
    </row>
    <row r="74" spans="3:7" ht="21" customHeight="1">
      <c r="C74" s="20"/>
      <c r="D74" s="20"/>
      <c r="E74" s="21"/>
      <c r="F74" s="8"/>
      <c r="G74" s="8"/>
    </row>
    <row r="75" spans="3:7" ht="21" customHeight="1">
      <c r="C75" s="20"/>
      <c r="D75" s="20"/>
      <c r="E75" s="21"/>
      <c r="F75" s="8"/>
      <c r="G75" s="8"/>
    </row>
    <row r="76" spans="3:7" ht="21" customHeight="1">
      <c r="C76" s="20"/>
      <c r="D76" s="20"/>
      <c r="E76" s="21"/>
      <c r="F76" s="8"/>
      <c r="G76" s="8"/>
    </row>
    <row r="77" spans="3:7" ht="21" customHeight="1">
      <c r="C77" s="20"/>
      <c r="D77" s="20"/>
      <c r="E77" s="21"/>
      <c r="F77" s="8"/>
      <c r="G77" s="8"/>
    </row>
    <row r="78" spans="3:7" ht="21" customHeight="1">
      <c r="C78" s="20"/>
      <c r="D78" s="20"/>
      <c r="E78" s="21"/>
      <c r="F78" s="8"/>
      <c r="G78" s="8"/>
    </row>
    <row r="79" spans="3:7" ht="21" customHeight="1">
      <c r="C79" s="20"/>
      <c r="D79" s="20"/>
      <c r="E79" s="21"/>
      <c r="F79" s="8"/>
      <c r="G79" s="8"/>
    </row>
    <row r="80" spans="3:7" ht="21" customHeight="1">
      <c r="C80" s="20"/>
      <c r="D80" s="20"/>
      <c r="E80" s="21"/>
      <c r="F80" s="8"/>
      <c r="G80" s="8"/>
    </row>
    <row r="81" spans="3:7" ht="21" customHeight="1">
      <c r="C81" s="20"/>
      <c r="D81" s="20"/>
      <c r="E81" s="21"/>
      <c r="F81" s="8"/>
      <c r="G81" s="8"/>
    </row>
    <row r="82" spans="3:7" ht="21" customHeight="1">
      <c r="C82" s="20"/>
      <c r="D82" s="20"/>
      <c r="E82" s="21"/>
      <c r="F82" s="8"/>
      <c r="G82" s="8"/>
    </row>
    <row r="83" spans="3:7" ht="21" customHeight="1">
      <c r="C83" s="20"/>
      <c r="D83" s="20"/>
      <c r="E83" s="21"/>
      <c r="F83" s="8"/>
      <c r="G83" s="8"/>
    </row>
    <row r="84" spans="3:7" ht="21" customHeight="1">
      <c r="C84" s="20"/>
      <c r="D84" s="20"/>
      <c r="E84" s="21"/>
      <c r="F84" s="8"/>
      <c r="G84" s="8"/>
    </row>
    <row r="85" spans="3:7" ht="21" customHeight="1">
      <c r="C85" s="20"/>
      <c r="D85" s="20"/>
      <c r="E85" s="21"/>
      <c r="F85" s="8"/>
      <c r="G85" s="8"/>
    </row>
    <row r="86" spans="3:7" ht="21" customHeight="1">
      <c r="C86" s="20"/>
      <c r="D86" s="20"/>
      <c r="E86" s="21"/>
      <c r="F86" s="8"/>
      <c r="G86" s="8"/>
    </row>
    <row r="87" spans="3:7" ht="21" customHeight="1">
      <c r="C87" s="20"/>
      <c r="D87" s="20"/>
      <c r="E87" s="21"/>
      <c r="F87" s="8"/>
      <c r="G87" s="8"/>
    </row>
    <row r="88" spans="3:7" ht="21" customHeight="1">
      <c r="C88" s="20"/>
      <c r="D88" s="20"/>
      <c r="E88" s="21"/>
      <c r="F88" s="8"/>
      <c r="G88" s="8"/>
    </row>
    <row r="89" spans="3:7" ht="21" customHeight="1">
      <c r="C89" s="20"/>
      <c r="D89" s="20"/>
      <c r="E89" s="21"/>
      <c r="F89" s="8"/>
      <c r="G89" s="8"/>
    </row>
    <row r="90" spans="3:7" ht="21" customHeight="1">
      <c r="C90" s="20"/>
      <c r="D90" s="20"/>
      <c r="E90" s="21"/>
      <c r="F90" s="8"/>
      <c r="G90" s="8"/>
    </row>
    <row r="91" spans="3:7" ht="21" customHeight="1">
      <c r="C91" s="20"/>
      <c r="D91" s="20"/>
      <c r="E91" s="21"/>
      <c r="F91" s="8"/>
      <c r="G91" s="8"/>
    </row>
    <row r="92" spans="3:7" ht="21" customHeight="1">
      <c r="C92" s="20"/>
      <c r="D92" s="20"/>
      <c r="E92" s="21"/>
      <c r="F92" s="8"/>
      <c r="G92" s="8"/>
    </row>
    <row r="93" spans="3:7" ht="21" customHeight="1">
      <c r="C93" s="20"/>
      <c r="D93" s="20"/>
      <c r="E93" s="21"/>
      <c r="F93" s="8"/>
      <c r="G93" s="8"/>
    </row>
    <row r="94" spans="3:7" ht="21" customHeight="1">
      <c r="C94" s="20"/>
      <c r="D94" s="20"/>
      <c r="E94" s="21"/>
      <c r="F94" s="8"/>
      <c r="G94" s="8"/>
    </row>
    <row r="95" spans="3:7" ht="21" customHeight="1">
      <c r="C95" s="20"/>
      <c r="D95" s="20"/>
      <c r="E95" s="21"/>
      <c r="F95" s="8"/>
      <c r="G95" s="8"/>
    </row>
    <row r="96" spans="3:7" ht="21" customHeight="1">
      <c r="C96" s="20"/>
      <c r="D96" s="20"/>
      <c r="E96" s="21"/>
      <c r="F96" s="8"/>
      <c r="G96" s="8"/>
    </row>
    <row r="97" spans="3:7" ht="21" customHeight="1">
      <c r="C97" s="20"/>
      <c r="D97" s="20"/>
      <c r="E97" s="21"/>
      <c r="F97" s="8"/>
      <c r="G97" s="8"/>
    </row>
    <row r="98" spans="3:7" ht="21" customHeight="1">
      <c r="C98" s="20"/>
      <c r="D98" s="20"/>
      <c r="E98" s="21"/>
      <c r="F98" s="8"/>
      <c r="G98" s="8"/>
    </row>
    <row r="99" spans="3:7" ht="21" customHeight="1">
      <c r="C99" s="20"/>
      <c r="D99" s="20"/>
      <c r="E99" s="21"/>
      <c r="F99" s="8"/>
      <c r="G99" s="8"/>
    </row>
    <row r="100" spans="3:7" ht="21" customHeight="1">
      <c r="C100" s="20"/>
      <c r="D100" s="20"/>
      <c r="E100" s="21"/>
      <c r="F100" s="8"/>
      <c r="G100" s="8"/>
    </row>
    <row r="101" spans="3:7" ht="21" customHeight="1">
      <c r="C101" s="20"/>
      <c r="D101" s="20"/>
      <c r="E101" s="21"/>
      <c r="F101" s="8"/>
      <c r="G101" s="8"/>
    </row>
    <row r="102" spans="3:7" ht="21" customHeight="1">
      <c r="C102" s="20"/>
      <c r="D102" s="20"/>
      <c r="E102" s="21"/>
      <c r="F102" s="8"/>
      <c r="G102" s="8"/>
    </row>
    <row r="103" spans="3:7" ht="21" customHeight="1">
      <c r="C103" s="20"/>
      <c r="D103" s="20"/>
      <c r="E103" s="21"/>
      <c r="F103" s="8"/>
      <c r="G103" s="8"/>
    </row>
    <row r="104" spans="3:7" ht="21" customHeight="1">
      <c r="C104" s="20"/>
      <c r="D104" s="20"/>
      <c r="E104" s="21"/>
      <c r="F104" s="8"/>
      <c r="G104" s="8"/>
    </row>
    <row r="105" spans="3:7" ht="21" customHeight="1">
      <c r="C105" s="20"/>
      <c r="D105" s="20"/>
      <c r="E105" s="21"/>
      <c r="F105" s="8"/>
      <c r="G105" s="8"/>
    </row>
    <row r="106" spans="3:7" ht="21" customHeight="1">
      <c r="C106" s="20"/>
      <c r="D106" s="20"/>
      <c r="E106" s="21"/>
      <c r="F106" s="8"/>
      <c r="G106" s="8"/>
    </row>
    <row r="107" spans="3:7" ht="21" customHeight="1">
      <c r="C107" s="20"/>
      <c r="D107" s="20"/>
      <c r="E107" s="21"/>
      <c r="F107" s="8"/>
      <c r="G107" s="8"/>
    </row>
    <row r="108" spans="3:7" ht="21" customHeight="1">
      <c r="C108" s="20"/>
      <c r="D108" s="20"/>
      <c r="E108" s="21"/>
      <c r="F108" s="8"/>
      <c r="G108" s="8"/>
    </row>
    <row r="109" spans="3:7" ht="21" customHeight="1">
      <c r="C109" s="20"/>
      <c r="D109" s="20"/>
      <c r="E109" s="21"/>
      <c r="F109" s="8"/>
      <c r="G109" s="8"/>
    </row>
    <row r="110" spans="3:7" ht="21" customHeight="1">
      <c r="C110" s="20"/>
      <c r="D110" s="20"/>
      <c r="E110" s="21"/>
      <c r="F110" s="8"/>
      <c r="G110" s="8"/>
    </row>
    <row r="111" spans="3:7" ht="21" customHeight="1">
      <c r="C111" s="20"/>
      <c r="D111" s="20"/>
      <c r="E111" s="21"/>
      <c r="F111" s="8"/>
      <c r="G111" s="8"/>
    </row>
    <row r="112" spans="3:7" ht="21" customHeight="1">
      <c r="C112" s="20"/>
      <c r="D112" s="20"/>
      <c r="E112" s="21"/>
      <c r="F112" s="8"/>
      <c r="G112" s="8"/>
    </row>
    <row r="113" spans="3:7" ht="21" customHeight="1">
      <c r="C113" s="20"/>
      <c r="D113" s="20"/>
      <c r="E113" s="21"/>
      <c r="F113" s="8"/>
      <c r="G113" s="8"/>
    </row>
    <row r="114" spans="3:7" ht="21" customHeight="1">
      <c r="C114" s="20"/>
      <c r="D114" s="20"/>
      <c r="E114" s="21"/>
      <c r="F114" s="8"/>
      <c r="G114" s="8"/>
    </row>
    <row r="115" spans="3:7" ht="21" customHeight="1">
      <c r="C115" s="20"/>
      <c r="D115" s="20"/>
      <c r="E115" s="21"/>
      <c r="F115" s="8"/>
      <c r="G115" s="8"/>
    </row>
    <row r="116" spans="3:7" ht="21" customHeight="1">
      <c r="C116" s="20"/>
      <c r="D116" s="20"/>
      <c r="E116" s="21"/>
      <c r="F116" s="8"/>
      <c r="G116" s="8"/>
    </row>
    <row r="117" spans="3:7" ht="21" customHeight="1">
      <c r="C117" s="20"/>
      <c r="D117" s="20"/>
      <c r="E117" s="21"/>
      <c r="F117" s="8"/>
      <c r="G117" s="8"/>
    </row>
    <row r="118" spans="3:7" ht="21" customHeight="1">
      <c r="C118" s="20"/>
      <c r="D118" s="20"/>
      <c r="E118" s="21"/>
      <c r="F118" s="8"/>
      <c r="G118" s="8"/>
    </row>
    <row r="119" spans="3:7" ht="21" customHeight="1">
      <c r="C119" s="20"/>
      <c r="D119" s="20"/>
      <c r="E119" s="21"/>
      <c r="F119" s="8"/>
      <c r="G119" s="8"/>
    </row>
    <row r="120" spans="3:7" ht="21" customHeight="1">
      <c r="C120" s="20"/>
      <c r="D120" s="20"/>
      <c r="E120" s="21"/>
      <c r="F120" s="8"/>
      <c r="G120" s="8"/>
    </row>
    <row r="121" spans="3:7" ht="21" customHeight="1">
      <c r="C121" s="20"/>
      <c r="D121" s="20"/>
      <c r="E121" s="21"/>
      <c r="F121" s="8"/>
      <c r="G121" s="8"/>
    </row>
    <row r="122" spans="3:7" ht="21" customHeight="1">
      <c r="C122" s="20"/>
      <c r="D122" s="20"/>
      <c r="E122" s="21"/>
      <c r="F122" s="8"/>
      <c r="G122" s="8"/>
    </row>
    <row r="123" spans="3:7" ht="21" customHeight="1">
      <c r="C123" s="20"/>
      <c r="D123" s="20"/>
      <c r="E123" s="21"/>
      <c r="F123" s="8"/>
      <c r="G123" s="8"/>
    </row>
    <row r="124" spans="3:7" ht="21" customHeight="1">
      <c r="C124" s="20"/>
      <c r="D124" s="20"/>
      <c r="E124" s="21"/>
      <c r="F124" s="8"/>
      <c r="G124" s="8"/>
    </row>
    <row r="125" spans="3:7" ht="21" customHeight="1">
      <c r="C125" s="20"/>
      <c r="D125" s="20"/>
      <c r="E125" s="21"/>
      <c r="F125" s="8"/>
      <c r="G125" s="8"/>
    </row>
    <row r="126" spans="3:7" ht="21" customHeight="1">
      <c r="C126" s="20"/>
      <c r="D126" s="20"/>
      <c r="E126" s="21"/>
      <c r="F126" s="8"/>
      <c r="G126" s="8"/>
    </row>
    <row r="127" spans="3:7" ht="21" customHeight="1">
      <c r="C127" s="20"/>
      <c r="D127" s="20"/>
      <c r="E127" s="21"/>
      <c r="F127" s="8"/>
      <c r="G127" s="8"/>
    </row>
    <row r="128" spans="3:7" ht="21" customHeight="1">
      <c r="C128" s="20"/>
      <c r="D128" s="20"/>
      <c r="E128" s="21"/>
      <c r="F128" s="8"/>
      <c r="G128" s="8"/>
    </row>
    <row r="129" spans="3:7" ht="21" customHeight="1">
      <c r="C129" s="20"/>
      <c r="D129" s="20"/>
      <c r="E129" s="21"/>
      <c r="F129" s="8"/>
      <c r="G129" s="8"/>
    </row>
    <row r="130" spans="3:7" ht="21" customHeight="1">
      <c r="C130" s="20"/>
      <c r="D130" s="20"/>
      <c r="E130" s="21"/>
      <c r="F130" s="8"/>
      <c r="G130" s="8"/>
    </row>
    <row r="131" spans="3:7" ht="21" customHeight="1">
      <c r="C131" s="20"/>
      <c r="D131" s="20"/>
      <c r="E131" s="21"/>
      <c r="F131" s="8"/>
      <c r="G131" s="8"/>
    </row>
    <row r="132" spans="3:7" ht="21" customHeight="1">
      <c r="C132" s="20"/>
      <c r="D132" s="20"/>
      <c r="E132" s="21"/>
      <c r="F132" s="8"/>
      <c r="G132" s="8"/>
    </row>
    <row r="133" spans="3:7" ht="21" customHeight="1">
      <c r="C133" s="20"/>
      <c r="D133" s="20"/>
      <c r="E133" s="21"/>
      <c r="F133" s="8"/>
      <c r="G133" s="8"/>
    </row>
    <row r="134" spans="3:7" ht="21" customHeight="1">
      <c r="C134" s="20"/>
      <c r="D134" s="20"/>
      <c r="E134" s="21"/>
      <c r="F134" s="8"/>
      <c r="G134" s="8"/>
    </row>
    <row r="135" spans="3:7" ht="21" customHeight="1">
      <c r="C135" s="20"/>
      <c r="D135" s="20"/>
      <c r="E135" s="21"/>
      <c r="F135" s="8"/>
      <c r="G135" s="8"/>
    </row>
    <row r="136" spans="3:7" ht="21" customHeight="1">
      <c r="C136" s="20"/>
      <c r="D136" s="20"/>
      <c r="E136" s="21"/>
      <c r="F136" s="8"/>
      <c r="G136" s="8"/>
    </row>
    <row r="137" spans="3:7" ht="21" customHeight="1">
      <c r="C137" s="20"/>
      <c r="D137" s="20"/>
      <c r="E137" s="21"/>
      <c r="F137" s="8"/>
      <c r="G137" s="8"/>
    </row>
    <row r="138" spans="3:7" ht="21" customHeight="1">
      <c r="C138" s="20"/>
      <c r="D138" s="20"/>
      <c r="E138" s="21"/>
      <c r="F138" s="8"/>
      <c r="G138" s="8"/>
    </row>
    <row r="139" spans="3:7" ht="21" customHeight="1">
      <c r="C139" s="20"/>
      <c r="D139" s="20"/>
      <c r="E139" s="21"/>
      <c r="F139" s="8"/>
      <c r="G139" s="8"/>
    </row>
    <row r="140" spans="3:7" ht="21" customHeight="1">
      <c r="C140" s="20"/>
      <c r="D140" s="20"/>
      <c r="E140" s="21"/>
      <c r="F140" s="8"/>
      <c r="G140" s="8"/>
    </row>
    <row r="141" spans="3:7" ht="21" customHeight="1">
      <c r="C141" s="20"/>
      <c r="D141" s="20"/>
      <c r="E141" s="21"/>
      <c r="F141" s="8"/>
      <c r="G141" s="8"/>
    </row>
    <row r="142" spans="3:7" ht="21" customHeight="1">
      <c r="C142" s="20"/>
      <c r="D142" s="20"/>
      <c r="E142" s="21"/>
      <c r="F142" s="8"/>
      <c r="G142" s="8"/>
    </row>
    <row r="143" spans="3:7" ht="21" customHeight="1">
      <c r="C143" s="20"/>
      <c r="D143" s="20"/>
      <c r="E143" s="21"/>
      <c r="F143" s="8"/>
      <c r="G143" s="8"/>
    </row>
    <row r="144" spans="3:7" ht="21" customHeight="1">
      <c r="C144" s="20"/>
      <c r="D144" s="20"/>
      <c r="E144" s="21"/>
      <c r="F144" s="8"/>
      <c r="G144" s="8"/>
    </row>
    <row r="145" spans="3:7" ht="21" customHeight="1">
      <c r="C145" s="20"/>
      <c r="D145" s="20"/>
      <c r="E145" s="21"/>
      <c r="F145" s="8"/>
      <c r="G145" s="8"/>
    </row>
    <row r="146" spans="3:7" ht="21" customHeight="1">
      <c r="C146" s="20"/>
      <c r="D146" s="20"/>
      <c r="E146" s="21"/>
      <c r="F146" s="8"/>
      <c r="G146" s="8"/>
    </row>
    <row r="147" spans="3:7" ht="21" customHeight="1">
      <c r="C147" s="20"/>
      <c r="D147" s="20"/>
      <c r="E147" s="21"/>
      <c r="F147" s="8"/>
      <c r="G147" s="8"/>
    </row>
    <row r="148" spans="3:7" ht="21" customHeight="1">
      <c r="C148" s="20"/>
      <c r="D148" s="20"/>
      <c r="E148" s="21"/>
      <c r="F148" s="8"/>
      <c r="G148" s="8"/>
    </row>
    <row r="149" spans="3:7" ht="21" customHeight="1">
      <c r="C149" s="20"/>
      <c r="D149" s="20"/>
      <c r="E149" s="21"/>
      <c r="F149" s="8"/>
      <c r="G149" s="8"/>
    </row>
    <row r="150" spans="3:7" ht="21" customHeight="1">
      <c r="C150" s="20"/>
      <c r="D150" s="20"/>
      <c r="E150" s="21"/>
      <c r="F150" s="8"/>
      <c r="G150" s="8"/>
    </row>
    <row r="151" spans="3:7" ht="21" customHeight="1">
      <c r="C151" s="20"/>
      <c r="D151" s="20"/>
      <c r="E151" s="21"/>
      <c r="F151" s="8"/>
      <c r="G151" s="8"/>
    </row>
    <row r="152" spans="3:7" ht="21" customHeight="1">
      <c r="C152" s="20"/>
      <c r="D152" s="20"/>
      <c r="E152" s="21"/>
      <c r="F152" s="8"/>
      <c r="G152" s="8"/>
    </row>
    <row r="153" spans="3:7" ht="21" customHeight="1">
      <c r="C153" s="20"/>
      <c r="D153" s="20"/>
      <c r="E153" s="21"/>
      <c r="F153" s="8"/>
      <c r="G153" s="8"/>
    </row>
    <row r="154" spans="3:7" ht="21" customHeight="1">
      <c r="C154" s="20"/>
      <c r="D154" s="20"/>
      <c r="E154" s="21"/>
      <c r="F154" s="8"/>
      <c r="G154" s="8"/>
    </row>
    <row r="155" spans="3:7" ht="21" customHeight="1">
      <c r="C155" s="20"/>
      <c r="D155" s="20"/>
      <c r="E155" s="21"/>
      <c r="F155" s="8"/>
      <c r="G155" s="8"/>
    </row>
    <row r="156" spans="3:7" ht="21" customHeight="1">
      <c r="C156" s="20"/>
      <c r="D156" s="20"/>
      <c r="E156" s="21"/>
      <c r="F156" s="8"/>
      <c r="G156" s="8"/>
    </row>
    <row r="157" spans="3:7" ht="21" customHeight="1">
      <c r="C157" s="20"/>
      <c r="D157" s="20"/>
      <c r="E157" s="21"/>
      <c r="F157" s="8"/>
      <c r="G157" s="8"/>
    </row>
    <row r="158" spans="3:7" ht="21" customHeight="1">
      <c r="C158" s="20"/>
      <c r="D158" s="20"/>
      <c r="E158" s="21"/>
      <c r="F158" s="8"/>
      <c r="G158" s="8"/>
    </row>
    <row r="159" spans="3:7" ht="21" customHeight="1">
      <c r="C159" s="20"/>
      <c r="D159" s="20"/>
      <c r="E159" s="21"/>
      <c r="F159" s="8"/>
      <c r="G159" s="8"/>
    </row>
    <row r="160" spans="3:7" ht="21" customHeight="1">
      <c r="C160" s="20"/>
      <c r="D160" s="20"/>
      <c r="E160" s="21"/>
      <c r="F160" s="8"/>
      <c r="G160" s="8"/>
    </row>
    <row r="161" spans="3:7" ht="21" customHeight="1">
      <c r="C161" s="20"/>
      <c r="D161" s="20"/>
      <c r="E161" s="21"/>
      <c r="F161" s="8"/>
      <c r="G161" s="8"/>
    </row>
    <row r="162" spans="3:7" ht="21" customHeight="1">
      <c r="C162" s="20"/>
      <c r="D162" s="20"/>
      <c r="E162" s="21"/>
      <c r="F162" s="8"/>
      <c r="G162" s="8"/>
    </row>
    <row r="163" spans="3:7" ht="21" customHeight="1">
      <c r="C163" s="20"/>
      <c r="D163" s="20"/>
      <c r="E163" s="21"/>
      <c r="F163" s="8"/>
      <c r="G163" s="8"/>
    </row>
    <row r="164" spans="3:7" ht="21" customHeight="1">
      <c r="C164" s="20"/>
      <c r="D164" s="20"/>
      <c r="E164" s="21"/>
      <c r="F164" s="8"/>
      <c r="G164" s="8"/>
    </row>
    <row r="165" spans="3:7" ht="21" customHeight="1">
      <c r="C165" s="20"/>
      <c r="D165" s="20"/>
      <c r="E165" s="21"/>
      <c r="F165" s="8"/>
      <c r="G165" s="8"/>
    </row>
    <row r="166" spans="3:7" ht="21" customHeight="1">
      <c r="C166" s="20"/>
      <c r="D166" s="20"/>
      <c r="E166" s="21"/>
      <c r="F166" s="8"/>
      <c r="G166" s="8"/>
    </row>
    <row r="167" spans="3:7" ht="21" customHeight="1">
      <c r="C167" s="20"/>
      <c r="D167" s="20"/>
      <c r="E167" s="21"/>
      <c r="F167" s="8"/>
      <c r="G167" s="8"/>
    </row>
    <row r="168" spans="3:7" ht="21" customHeight="1">
      <c r="C168" s="20"/>
      <c r="D168" s="20"/>
      <c r="E168" s="21"/>
      <c r="F168" s="8"/>
      <c r="G168" s="8"/>
    </row>
    <row r="169" spans="3:7" ht="21" customHeight="1">
      <c r="C169" s="20"/>
      <c r="D169" s="20"/>
      <c r="E169" s="21"/>
      <c r="F169" s="8"/>
      <c r="G169" s="8"/>
    </row>
    <row r="170" spans="3:7" ht="21" customHeight="1">
      <c r="C170" s="20"/>
      <c r="D170" s="20"/>
      <c r="E170" s="21"/>
      <c r="F170" s="8"/>
      <c r="G170" s="8"/>
    </row>
    <row r="171" spans="3:7" ht="21" customHeight="1">
      <c r="C171" s="20"/>
      <c r="D171" s="20"/>
      <c r="E171" s="21"/>
      <c r="F171" s="8"/>
      <c r="G171" s="8"/>
    </row>
    <row r="172" spans="3:7" ht="21" customHeight="1">
      <c r="C172" s="20"/>
      <c r="D172" s="20"/>
      <c r="E172" s="21"/>
      <c r="F172" s="8"/>
      <c r="G172" s="8"/>
    </row>
    <row r="173" spans="3:7" ht="21" customHeight="1">
      <c r="C173" s="20"/>
      <c r="D173" s="20"/>
      <c r="E173" s="21"/>
      <c r="F173" s="8"/>
      <c r="G173" s="8"/>
    </row>
    <row r="174" spans="3:7" ht="21" customHeight="1">
      <c r="C174" s="20"/>
      <c r="D174" s="20"/>
      <c r="E174" s="21"/>
      <c r="F174" s="8"/>
      <c r="G174" s="8"/>
    </row>
    <row r="175" spans="3:7" ht="21" customHeight="1">
      <c r="C175" s="20"/>
      <c r="D175" s="20"/>
      <c r="E175" s="21"/>
      <c r="F175" s="8"/>
      <c r="G175" s="8"/>
    </row>
    <row r="176" spans="3:7" ht="21" customHeight="1">
      <c r="C176" s="20"/>
      <c r="D176" s="20"/>
      <c r="E176" s="21"/>
      <c r="F176" s="8"/>
      <c r="G176" s="8"/>
    </row>
    <row r="177" spans="3:7" ht="21" customHeight="1">
      <c r="C177" s="20"/>
      <c r="D177" s="20"/>
      <c r="E177" s="21"/>
      <c r="F177" s="8"/>
      <c r="G177" s="8"/>
    </row>
    <row r="178" spans="3:7" ht="21" customHeight="1">
      <c r="C178" s="20"/>
      <c r="D178" s="20"/>
      <c r="E178" s="21"/>
      <c r="F178" s="8"/>
      <c r="G178" s="8"/>
    </row>
    <row r="179" spans="3:7" ht="21" customHeight="1">
      <c r="C179" s="20"/>
      <c r="D179" s="20"/>
      <c r="E179" s="21"/>
      <c r="F179" s="8"/>
      <c r="G179" s="8"/>
    </row>
    <row r="180" spans="3:7" ht="21" customHeight="1">
      <c r="C180" s="20"/>
      <c r="D180" s="20"/>
      <c r="E180" s="21"/>
      <c r="F180" s="8"/>
      <c r="G180" s="8"/>
    </row>
    <row r="181" spans="3:7" ht="21" customHeight="1">
      <c r="C181" s="20"/>
      <c r="D181" s="20"/>
      <c r="E181" s="21"/>
      <c r="F181" s="8"/>
      <c r="G181" s="8"/>
    </row>
    <row r="182" spans="3:7" ht="21" customHeight="1">
      <c r="C182" s="20"/>
      <c r="D182" s="20"/>
      <c r="E182" s="21"/>
      <c r="F182" s="8"/>
      <c r="G182" s="8"/>
    </row>
    <row r="183" spans="3:7" ht="21" customHeight="1">
      <c r="C183" s="20"/>
      <c r="D183" s="20"/>
      <c r="E183" s="21"/>
      <c r="F183" s="8"/>
      <c r="G183" s="8"/>
    </row>
    <row r="184" spans="3:7" ht="21" customHeight="1">
      <c r="C184" s="20"/>
      <c r="D184" s="20"/>
      <c r="E184" s="21"/>
      <c r="F184" s="8"/>
      <c r="G184" s="8"/>
    </row>
    <row r="185" spans="3:7" ht="21" customHeight="1">
      <c r="C185" s="20"/>
      <c r="D185" s="20"/>
      <c r="E185" s="21"/>
      <c r="F185" s="8"/>
      <c r="G185" s="8"/>
    </row>
    <row r="186" spans="3:7" ht="21" customHeight="1">
      <c r="C186" s="20"/>
      <c r="D186" s="20"/>
      <c r="E186" s="21"/>
      <c r="F186" s="8"/>
      <c r="G186" s="8"/>
    </row>
    <row r="187" spans="3:7" ht="21" customHeight="1">
      <c r="C187" s="20"/>
      <c r="D187" s="20"/>
      <c r="E187" s="21"/>
      <c r="F187" s="8"/>
      <c r="G187" s="8"/>
    </row>
    <row r="188" spans="3:7" ht="21" customHeight="1">
      <c r="C188" s="20"/>
      <c r="D188" s="20"/>
      <c r="E188" s="21"/>
      <c r="F188" s="8"/>
      <c r="G188" s="8"/>
    </row>
    <row r="189" spans="3:7" ht="21" customHeight="1">
      <c r="C189" s="20"/>
      <c r="D189" s="20"/>
      <c r="E189" s="21"/>
      <c r="F189" s="8"/>
      <c r="G189" s="8"/>
    </row>
    <row r="190" spans="3:7" ht="21" customHeight="1">
      <c r="C190" s="20"/>
      <c r="D190" s="20"/>
      <c r="E190" s="21"/>
      <c r="F190" s="8"/>
      <c r="G190" s="8"/>
    </row>
  </sheetData>
  <sheetProtection password="CC08" sheet="1" objects="1"/>
  <mergeCells count="4">
    <mergeCell ref="B2:E2"/>
    <mergeCell ref="B3:D3"/>
    <mergeCell ref="C15:D15"/>
    <mergeCell ref="C16:D16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21" customHeight="1"/>
  <cols>
    <col min="1" max="4" width="9.00390625" style="1" customWidth="1"/>
    <col min="5" max="6" width="9.00390625" style="2" customWidth="1"/>
    <col min="7" max="16384" width="9.0039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梁浩</dc:creator>
  <cp:keywords/>
  <dc:description/>
  <cp:lastModifiedBy>唐妍</cp:lastModifiedBy>
  <cp:lastPrinted>2019-05-10T01:49:19Z</cp:lastPrinted>
  <dcterms:created xsi:type="dcterms:W3CDTF">2009-05-08T06:27:23Z</dcterms:created>
  <dcterms:modified xsi:type="dcterms:W3CDTF">2020-04-26T08:04:39Z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